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ii-my.sharepoint.com/personal/takada_mitsuki_23_shizuoka_ac_jp/Documents/"/>
    </mc:Choice>
  </mc:AlternateContent>
  <xr:revisionPtr revIDLastSave="361" documentId="8_{60064BCC-6F41-48BC-8EAB-8FDFC76655A7}" xr6:coauthVersionLast="47" xr6:coauthVersionMax="47" xr10:uidLastSave="{D58C393A-5DF4-4FD1-85E7-C8733AD6927F}"/>
  <bookViews>
    <workbookView xWindow="-110" yWindow="-110" windowWidth="19420" windowHeight="11020" activeTab="1" xr2:uid="{6E0F2756-2637-47E3-9793-EA48C85B7B8C}"/>
  </bookViews>
  <sheets>
    <sheet name="チームデータ" sheetId="1" r:id="rId1"/>
    <sheet name="選手データ" sheetId="2" r:id="rId2"/>
  </sheets>
  <definedNames>
    <definedName name="_xlnm._FilterDatabase" localSheetId="1" hidden="1">選手データ!$A$55:$B$55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6" i="2" l="1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P60" i="2" l="1"/>
  <c r="P59" i="2"/>
  <c r="P56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55" i="2"/>
  <c r="Q56" i="2" l="1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55" i="2"/>
  <c r="S56" i="2"/>
  <c r="O442" i="2" l="1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O1017" i="2"/>
  <c r="O1018" i="2"/>
  <c r="O1019" i="2"/>
  <c r="O1020" i="2"/>
  <c r="O1021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8" i="2"/>
  <c r="O1039" i="2"/>
  <c r="O1040" i="2"/>
  <c r="O1041" i="2"/>
  <c r="O1042" i="2"/>
  <c r="O1043" i="2"/>
  <c r="O1044" i="2"/>
  <c r="O1045" i="2"/>
  <c r="O1046" i="2"/>
  <c r="O1047" i="2"/>
  <c r="O1048" i="2"/>
  <c r="O1049" i="2"/>
  <c r="O1050" i="2"/>
  <c r="O1051" i="2"/>
  <c r="O1052" i="2"/>
  <c r="O1053" i="2"/>
  <c r="O1054" i="2"/>
  <c r="O1055" i="2"/>
  <c r="O1056" i="2"/>
  <c r="O1057" i="2"/>
  <c r="O1058" i="2"/>
  <c r="O1059" i="2"/>
  <c r="O1060" i="2"/>
  <c r="O1061" i="2"/>
  <c r="O1062" i="2"/>
  <c r="O1063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1076" i="2"/>
  <c r="O1077" i="2"/>
  <c r="O1078" i="2"/>
  <c r="O1079" i="2"/>
  <c r="O1080" i="2"/>
  <c r="O1081" i="2"/>
  <c r="O1082" i="2"/>
  <c r="O1083" i="2"/>
  <c r="O1084" i="2"/>
  <c r="O1085" i="2"/>
  <c r="O1086" i="2"/>
  <c r="O1087" i="2"/>
  <c r="O1088" i="2"/>
  <c r="O1089" i="2"/>
  <c r="O1090" i="2"/>
  <c r="O1091" i="2"/>
  <c r="O1092" i="2"/>
  <c r="O1093" i="2"/>
  <c r="O1094" i="2"/>
  <c r="O1095" i="2"/>
  <c r="O1096" i="2"/>
  <c r="O1097" i="2"/>
  <c r="O1098" i="2"/>
  <c r="O1099" i="2"/>
  <c r="O1100" i="2"/>
  <c r="O1101" i="2"/>
  <c r="O1102" i="2"/>
  <c r="O1103" i="2"/>
  <c r="O1104" i="2"/>
  <c r="O1105" i="2"/>
  <c r="O1106" i="2"/>
  <c r="O1107" i="2"/>
  <c r="O1108" i="2"/>
  <c r="O1109" i="2"/>
  <c r="O1110" i="2"/>
  <c r="O1111" i="2"/>
  <c r="O1112" i="2"/>
  <c r="O1113" i="2"/>
  <c r="O1114" i="2"/>
  <c r="O1115" i="2"/>
  <c r="O1116" i="2"/>
  <c r="O1117" i="2"/>
  <c r="O1118" i="2"/>
  <c r="O1119" i="2"/>
  <c r="O1120" i="2"/>
  <c r="O1121" i="2"/>
  <c r="O1122" i="2"/>
  <c r="O1123" i="2"/>
  <c r="O1124" i="2"/>
  <c r="O1125" i="2"/>
  <c r="O1126" i="2"/>
  <c r="O1127" i="2"/>
  <c r="O1128" i="2"/>
  <c r="O1129" i="2"/>
  <c r="O1130" i="2"/>
  <c r="O1131" i="2"/>
  <c r="O1132" i="2"/>
  <c r="O1133" i="2"/>
  <c r="O1134" i="2"/>
  <c r="O1135" i="2"/>
  <c r="O1136" i="2"/>
  <c r="O1137" i="2"/>
  <c r="O1138" i="2"/>
  <c r="O1139" i="2"/>
  <c r="O1140" i="2"/>
  <c r="O1141" i="2"/>
  <c r="O1142" i="2"/>
  <c r="O1143" i="2"/>
  <c r="O1144" i="2"/>
  <c r="O1145" i="2"/>
  <c r="O1146" i="2"/>
  <c r="O1147" i="2"/>
  <c r="O1148" i="2"/>
  <c r="O1149" i="2"/>
  <c r="O1150" i="2"/>
  <c r="O1151" i="2"/>
  <c r="O1152" i="2"/>
  <c r="O1153" i="2"/>
  <c r="O1154" i="2"/>
  <c r="O1155" i="2"/>
  <c r="O1156" i="2"/>
  <c r="O1157" i="2"/>
  <c r="O1158" i="2"/>
  <c r="O1159" i="2"/>
  <c r="O1160" i="2"/>
  <c r="O1161" i="2"/>
  <c r="O1162" i="2"/>
  <c r="O1163" i="2"/>
  <c r="O1164" i="2"/>
  <c r="O1165" i="2"/>
  <c r="O1166" i="2"/>
  <c r="O1167" i="2"/>
  <c r="O1168" i="2"/>
  <c r="O1169" i="2"/>
  <c r="O1170" i="2"/>
  <c r="O1171" i="2"/>
  <c r="O1172" i="2"/>
  <c r="O1173" i="2"/>
  <c r="O1174" i="2"/>
  <c r="O1175" i="2"/>
  <c r="O1176" i="2"/>
  <c r="O1177" i="2"/>
  <c r="O1178" i="2"/>
  <c r="O1179" i="2"/>
  <c r="O1180" i="2"/>
  <c r="O1181" i="2"/>
  <c r="O1182" i="2"/>
  <c r="O1183" i="2"/>
  <c r="O1184" i="2"/>
  <c r="O1185" i="2"/>
  <c r="O1186" i="2"/>
  <c r="O1187" i="2"/>
  <c r="O1188" i="2"/>
  <c r="O1189" i="2"/>
  <c r="O1190" i="2"/>
  <c r="O1191" i="2"/>
  <c r="O1192" i="2"/>
  <c r="O1193" i="2"/>
  <c r="O1194" i="2"/>
  <c r="O1195" i="2"/>
  <c r="O1196" i="2"/>
  <c r="O1197" i="2"/>
  <c r="O1198" i="2"/>
  <c r="O1199" i="2"/>
  <c r="O1200" i="2"/>
  <c r="O1201" i="2"/>
  <c r="O1202" i="2"/>
  <c r="O1203" i="2"/>
  <c r="O1204" i="2"/>
  <c r="O1205" i="2"/>
  <c r="O1206" i="2"/>
  <c r="O1207" i="2"/>
  <c r="O1208" i="2"/>
  <c r="O1209" i="2"/>
  <c r="O1210" i="2"/>
  <c r="O1211" i="2"/>
  <c r="O1212" i="2"/>
  <c r="O1213" i="2"/>
  <c r="O1214" i="2"/>
  <c r="O1215" i="2"/>
  <c r="O1216" i="2"/>
  <c r="O1217" i="2"/>
  <c r="O1218" i="2"/>
  <c r="O1219" i="2"/>
  <c r="O1220" i="2"/>
  <c r="O1221" i="2"/>
  <c r="O1222" i="2"/>
  <c r="O1223" i="2"/>
  <c r="O1224" i="2"/>
  <c r="O1225" i="2"/>
  <c r="O1226" i="2"/>
  <c r="O1227" i="2"/>
  <c r="O1228" i="2"/>
  <c r="O1229" i="2"/>
  <c r="O1230" i="2"/>
  <c r="O1231" i="2"/>
  <c r="O1232" i="2"/>
  <c r="O1233" i="2"/>
  <c r="O1234" i="2"/>
  <c r="O1235" i="2"/>
  <c r="O1236" i="2"/>
  <c r="O1237" i="2"/>
  <c r="O1238" i="2"/>
  <c r="O1239" i="2"/>
  <c r="O1240" i="2"/>
  <c r="O1241" i="2"/>
  <c r="O1242" i="2"/>
  <c r="O1243" i="2"/>
  <c r="O1244" i="2"/>
  <c r="O1245" i="2"/>
  <c r="O1246" i="2"/>
  <c r="O1247" i="2"/>
  <c r="O1248" i="2"/>
  <c r="O1249" i="2"/>
  <c r="O1250" i="2"/>
  <c r="O1251" i="2"/>
  <c r="O1252" i="2"/>
  <c r="O1253" i="2"/>
  <c r="O1254" i="2"/>
  <c r="O1255" i="2"/>
  <c r="O1256" i="2"/>
  <c r="O1257" i="2"/>
  <c r="O1258" i="2"/>
  <c r="O1259" i="2"/>
  <c r="O1260" i="2"/>
  <c r="O1261" i="2"/>
  <c r="O1262" i="2"/>
  <c r="O1263" i="2"/>
  <c r="O1264" i="2"/>
  <c r="O1265" i="2"/>
  <c r="O1266" i="2"/>
  <c r="O1267" i="2"/>
  <c r="O1268" i="2"/>
  <c r="O1269" i="2"/>
  <c r="O1270" i="2"/>
  <c r="O1271" i="2"/>
  <c r="O1272" i="2"/>
  <c r="O1273" i="2"/>
  <c r="O1274" i="2"/>
  <c r="O1275" i="2"/>
  <c r="O1276" i="2"/>
  <c r="O1277" i="2"/>
  <c r="O1278" i="2"/>
  <c r="O1279" i="2"/>
  <c r="O1280" i="2"/>
  <c r="O1281" i="2"/>
  <c r="O1282" i="2"/>
  <c r="O1283" i="2"/>
  <c r="O1284" i="2"/>
  <c r="O1285" i="2"/>
  <c r="O1286" i="2"/>
  <c r="O1287" i="2"/>
  <c r="O1288" i="2"/>
  <c r="O1289" i="2"/>
  <c r="O1290" i="2"/>
  <c r="O1291" i="2"/>
  <c r="O1292" i="2"/>
  <c r="O1293" i="2"/>
  <c r="O1294" i="2"/>
  <c r="O1295" i="2"/>
  <c r="O1296" i="2"/>
  <c r="O1297" i="2"/>
  <c r="O1298" i="2"/>
  <c r="O1299" i="2"/>
  <c r="O1300" i="2"/>
  <c r="O1301" i="2"/>
  <c r="O1302" i="2"/>
  <c r="O1303" i="2"/>
  <c r="O1304" i="2"/>
  <c r="O1305" i="2"/>
  <c r="O1306" i="2"/>
  <c r="O1307" i="2"/>
  <c r="O1308" i="2"/>
  <c r="O1309" i="2"/>
  <c r="O1310" i="2"/>
  <c r="O1311" i="2"/>
  <c r="O1312" i="2"/>
  <c r="O1313" i="2"/>
  <c r="O1314" i="2"/>
  <c r="O1315" i="2"/>
  <c r="O1316" i="2"/>
  <c r="O1317" i="2"/>
  <c r="O1318" i="2"/>
  <c r="O1319" i="2"/>
  <c r="O1320" i="2"/>
  <c r="O1321" i="2"/>
  <c r="O1322" i="2"/>
  <c r="O1323" i="2"/>
  <c r="O1324" i="2"/>
  <c r="O1325" i="2"/>
  <c r="O1326" i="2"/>
  <c r="O1327" i="2"/>
  <c r="O1328" i="2"/>
  <c r="O1329" i="2"/>
  <c r="O1330" i="2"/>
  <c r="O1331" i="2"/>
  <c r="O1332" i="2"/>
  <c r="O1333" i="2"/>
  <c r="O1334" i="2"/>
  <c r="O1335" i="2"/>
  <c r="O1336" i="2"/>
  <c r="O1337" i="2"/>
  <c r="O1338" i="2"/>
  <c r="O1339" i="2"/>
  <c r="O1340" i="2"/>
  <c r="O1341" i="2"/>
  <c r="O1342" i="2"/>
  <c r="O1343" i="2"/>
  <c r="O1344" i="2"/>
  <c r="O1345" i="2"/>
  <c r="O1346" i="2"/>
  <c r="O1347" i="2"/>
  <c r="O1348" i="2"/>
  <c r="O1349" i="2"/>
  <c r="O1350" i="2"/>
  <c r="O1351" i="2"/>
  <c r="O1352" i="2"/>
  <c r="O1353" i="2"/>
  <c r="O1354" i="2"/>
  <c r="O1355" i="2"/>
  <c r="O1356" i="2"/>
  <c r="O1357" i="2"/>
  <c r="O1358" i="2"/>
  <c r="O1359" i="2"/>
  <c r="O1360" i="2"/>
  <c r="O1361" i="2"/>
  <c r="O1362" i="2"/>
  <c r="O1363" i="2"/>
  <c r="O1364" i="2"/>
  <c r="O1365" i="2"/>
  <c r="O1366" i="2"/>
  <c r="O1367" i="2"/>
  <c r="O1368" i="2"/>
  <c r="O1369" i="2"/>
  <c r="O1370" i="2"/>
  <c r="O1371" i="2"/>
  <c r="O1372" i="2"/>
  <c r="O1373" i="2"/>
  <c r="O1374" i="2"/>
  <c r="O1375" i="2"/>
  <c r="O1376" i="2"/>
  <c r="O1377" i="2"/>
  <c r="O1378" i="2"/>
  <c r="O1379" i="2"/>
  <c r="O1380" i="2"/>
  <c r="O1381" i="2"/>
  <c r="O1382" i="2"/>
  <c r="O1383" i="2"/>
  <c r="O1384" i="2"/>
  <c r="O1385" i="2"/>
  <c r="O1386" i="2"/>
  <c r="O1387" i="2"/>
  <c r="O1388" i="2"/>
  <c r="O1389" i="2"/>
  <c r="O1390" i="2"/>
  <c r="O1391" i="2"/>
  <c r="O1392" i="2"/>
  <c r="O1393" i="2"/>
  <c r="O1394" i="2"/>
  <c r="O1395" i="2"/>
  <c r="O1396" i="2"/>
  <c r="O1397" i="2"/>
  <c r="O1398" i="2"/>
  <c r="O1399" i="2"/>
  <c r="O1400" i="2"/>
  <c r="O1401" i="2"/>
  <c r="O1402" i="2"/>
  <c r="O1403" i="2"/>
  <c r="O1404" i="2"/>
  <c r="O1405" i="2"/>
  <c r="O1406" i="2"/>
  <c r="O1407" i="2"/>
  <c r="O1408" i="2"/>
  <c r="O1409" i="2"/>
  <c r="O1410" i="2"/>
  <c r="O1411" i="2"/>
  <c r="O1412" i="2"/>
  <c r="O1413" i="2"/>
  <c r="O1414" i="2"/>
  <c r="O1415" i="2"/>
  <c r="O1416" i="2"/>
  <c r="O1417" i="2"/>
  <c r="O1418" i="2"/>
  <c r="O1419" i="2"/>
  <c r="O1420" i="2"/>
  <c r="O1421" i="2"/>
  <c r="O1422" i="2"/>
  <c r="O1423" i="2"/>
  <c r="O1424" i="2"/>
  <c r="O1425" i="2"/>
  <c r="O1426" i="2"/>
  <c r="O1427" i="2"/>
  <c r="C55" i="2"/>
  <c r="O55" i="2" s="1"/>
  <c r="Q55" i="2" s="1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55" i="2"/>
  <c r="C292" i="2"/>
  <c r="C293" i="2"/>
  <c r="C294" i="2"/>
  <c r="C295" i="2"/>
  <c r="C296" i="2"/>
  <c r="C297" i="2"/>
  <c r="C298" i="2"/>
  <c r="C299" i="2"/>
  <c r="C300" i="2"/>
  <c r="C301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O65" i="2" s="1"/>
  <c r="C64" i="2"/>
  <c r="C63" i="2"/>
  <c r="C62" i="2"/>
  <c r="C61" i="2"/>
  <c r="C60" i="2"/>
  <c r="O60" i="2" s="1"/>
  <c r="C59" i="2"/>
  <c r="O59" i="2" s="1"/>
  <c r="C58" i="2"/>
  <c r="O58" i="2" s="1"/>
  <c r="C57" i="2"/>
  <c r="O57" i="2" s="1"/>
  <c r="C56" i="2"/>
  <c r="O56" i="2" s="1"/>
  <c r="O64" i="2" l="1"/>
  <c r="P64" i="2"/>
  <c r="O63" i="2"/>
  <c r="P63" i="2"/>
  <c r="O62" i="2"/>
  <c r="T11" i="1" s="1"/>
  <c r="P62" i="2"/>
  <c r="O61" i="2"/>
  <c r="Q16" i="1" s="1"/>
  <c r="P61" i="2"/>
  <c r="N11" i="1"/>
  <c r="P58" i="2"/>
  <c r="O11" i="1"/>
  <c r="P57" i="2"/>
  <c r="N16" i="1" l="1"/>
  <c r="O16" i="1"/>
  <c r="L16" i="1"/>
  <c r="M16" i="1"/>
  <c r="S11" i="1"/>
  <c r="D16" i="1"/>
  <c r="F11" i="1"/>
  <c r="E11" i="1"/>
  <c r="D11" i="1"/>
  <c r="C11" i="1"/>
  <c r="G11" i="1"/>
  <c r="G16" i="1"/>
  <c r="Q58" i="2"/>
  <c r="Q59" i="2"/>
  <c r="Q60" i="2"/>
  <c r="Q57" i="2"/>
  <c r="Q110" i="2"/>
  <c r="Q162" i="2"/>
  <c r="Q218" i="2"/>
  <c r="Q270" i="2"/>
  <c r="Q111" i="2"/>
  <c r="Q163" i="2"/>
  <c r="Q219" i="2"/>
  <c r="Q271" i="2"/>
  <c r="Q112" i="2"/>
  <c r="Q164" i="2"/>
  <c r="Q220" i="2"/>
  <c r="Q272" i="2"/>
  <c r="Q113" i="2"/>
  <c r="Q169" i="2"/>
  <c r="Q221" i="2"/>
  <c r="Q277" i="2"/>
  <c r="Q66" i="2"/>
  <c r="Q126" i="2"/>
  <c r="Q182" i="2"/>
  <c r="Q234" i="2"/>
  <c r="Q290" i="2"/>
  <c r="Q67" i="2"/>
  <c r="Q127" i="2"/>
  <c r="Q183" i="2"/>
  <c r="Q235" i="2"/>
  <c r="Q291" i="2"/>
  <c r="Q68" i="2"/>
  <c r="Q128" i="2"/>
  <c r="Q184" i="2"/>
  <c r="Q236" i="2"/>
  <c r="Q292" i="2"/>
  <c r="Q74" i="2"/>
  <c r="Q133" i="2"/>
  <c r="Q185" i="2"/>
  <c r="Q241" i="2"/>
  <c r="Q293" i="2"/>
  <c r="Q88" i="2"/>
  <c r="Q146" i="2"/>
  <c r="Q198" i="2"/>
  <c r="Q254" i="2"/>
  <c r="Q89" i="2"/>
  <c r="Q147" i="2"/>
  <c r="Q199" i="2"/>
  <c r="Q255" i="2"/>
  <c r="Q90" i="2"/>
  <c r="Q148" i="2"/>
  <c r="Q200" i="2"/>
  <c r="Q256" i="2"/>
  <c r="Q91" i="2"/>
  <c r="Q149" i="2"/>
  <c r="Q205" i="2"/>
  <c r="Q257" i="2"/>
  <c r="Q69" i="2"/>
  <c r="Q213" i="2"/>
  <c r="Q118" i="2"/>
  <c r="Q262" i="2"/>
  <c r="Q167" i="2"/>
  <c r="Q72" i="2"/>
  <c r="Q216" i="2"/>
  <c r="Q109" i="2"/>
  <c r="Q87" i="2"/>
  <c r="Q103" i="2"/>
  <c r="Q123" i="2"/>
  <c r="Q138" i="2"/>
  <c r="Q173" i="2"/>
  <c r="Q188" i="2"/>
  <c r="Q207" i="2"/>
  <c r="Q222" i="2"/>
  <c r="Q81" i="2"/>
  <c r="Q225" i="2"/>
  <c r="Q130" i="2"/>
  <c r="Q274" i="2"/>
  <c r="Q179" i="2"/>
  <c r="Q84" i="2"/>
  <c r="Q228" i="2"/>
  <c r="Q289" i="2"/>
  <c r="Q65" i="2"/>
  <c r="Q86" i="2"/>
  <c r="Q102" i="2"/>
  <c r="Q122" i="2"/>
  <c r="Q157" i="2"/>
  <c r="Q172" i="2"/>
  <c r="Q187" i="2"/>
  <c r="Q206" i="2"/>
  <c r="Q93" i="2"/>
  <c r="Q237" i="2"/>
  <c r="Q142" i="2"/>
  <c r="Q286" i="2"/>
  <c r="Q191" i="2"/>
  <c r="Q96" i="2"/>
  <c r="Q240" i="2"/>
  <c r="Q269" i="2"/>
  <c r="Q284" i="2"/>
  <c r="Q64" i="2"/>
  <c r="Q80" i="2"/>
  <c r="Q101" i="2"/>
  <c r="Q137" i="2"/>
  <c r="Q152" i="2"/>
  <c r="Q171" i="2"/>
  <c r="Q186" i="2"/>
  <c r="Q105" i="2"/>
  <c r="Q249" i="2"/>
  <c r="Q154" i="2"/>
  <c r="Q298" i="2"/>
  <c r="Q203" i="2"/>
  <c r="Q108" i="2"/>
  <c r="Q252" i="2"/>
  <c r="Q253" i="2"/>
  <c r="Q268" i="2"/>
  <c r="Q283" i="2"/>
  <c r="Q63" i="2"/>
  <c r="Q79" i="2"/>
  <c r="Q121" i="2"/>
  <c r="Q136" i="2"/>
  <c r="Q151" i="2"/>
  <c r="Q170" i="2"/>
  <c r="Q117" i="2"/>
  <c r="Q261" i="2"/>
  <c r="Q166" i="2"/>
  <c r="Q71" i="2"/>
  <c r="Q215" i="2"/>
  <c r="Q120" i="2"/>
  <c r="Q264" i="2"/>
  <c r="Q233" i="2"/>
  <c r="Q248" i="2"/>
  <c r="Q267" i="2"/>
  <c r="Q282" i="2"/>
  <c r="Q62" i="2"/>
  <c r="Q100" i="2"/>
  <c r="Q116" i="2"/>
  <c r="Q135" i="2"/>
  <c r="Q150" i="2"/>
  <c r="Q129" i="2"/>
  <c r="Q273" i="2"/>
  <c r="Q178" i="2"/>
  <c r="Q83" i="2"/>
  <c r="Q227" i="2"/>
  <c r="Q141" i="2"/>
  <c r="Q190" i="2"/>
  <c r="Q239" i="2"/>
  <c r="Q204" i="2"/>
  <c r="Q145" i="2"/>
  <c r="Q211" i="2"/>
  <c r="Q301" i="2"/>
  <c r="Q224" i="2"/>
  <c r="Q294" i="2"/>
  <c r="Q153" i="2"/>
  <c r="Q202" i="2"/>
  <c r="Q251" i="2"/>
  <c r="Q276" i="2"/>
  <c r="Q125" i="2"/>
  <c r="Q195" i="2"/>
  <c r="Q281" i="2"/>
  <c r="Q208" i="2"/>
  <c r="Q278" i="2"/>
  <c r="Q165" i="2"/>
  <c r="Q214" i="2"/>
  <c r="Q263" i="2"/>
  <c r="Q288" i="2"/>
  <c r="Q104" i="2"/>
  <c r="Q175" i="2"/>
  <c r="Q265" i="2"/>
  <c r="Q99" i="2"/>
  <c r="Q258" i="2"/>
  <c r="Q177" i="2"/>
  <c r="Q226" i="2"/>
  <c r="Q275" i="2"/>
  <c r="Q300" i="2"/>
  <c r="Q232" i="2"/>
  <c r="Q159" i="2"/>
  <c r="Q245" i="2"/>
  <c r="Q77" i="2"/>
  <c r="Q242" i="2"/>
  <c r="Q189" i="2"/>
  <c r="Q238" i="2"/>
  <c r="Q287" i="2"/>
  <c r="Q61" i="2"/>
  <c r="Q212" i="2"/>
  <c r="Q139" i="2"/>
  <c r="Q229" i="2"/>
  <c r="Q295" i="2"/>
  <c r="Q134" i="2"/>
  <c r="Q201" i="2"/>
  <c r="Q250" i="2"/>
  <c r="Q299" i="2"/>
  <c r="Q73" i="2"/>
  <c r="Q196" i="2"/>
  <c r="Q266" i="2"/>
  <c r="Q209" i="2"/>
  <c r="Q279" i="2"/>
  <c r="Q114" i="2"/>
  <c r="Q285" i="2"/>
  <c r="Q95" i="2"/>
  <c r="Q132" i="2"/>
  <c r="Q85" i="2"/>
  <c r="Q176" i="2"/>
  <c r="Q246" i="2"/>
  <c r="Q193" i="2"/>
  <c r="Q259" i="2"/>
  <c r="Q92" i="2"/>
  <c r="Q297" i="2"/>
  <c r="Q107" i="2"/>
  <c r="Q144" i="2"/>
  <c r="Q97" i="2"/>
  <c r="Q160" i="2"/>
  <c r="Q230" i="2"/>
  <c r="Q78" i="2"/>
  <c r="Q243" i="2"/>
  <c r="Q75" i="2"/>
  <c r="Q70" i="2"/>
  <c r="Q119" i="2"/>
  <c r="Q156" i="2"/>
  <c r="Q217" i="2"/>
  <c r="Q140" i="2"/>
  <c r="Q210" i="2"/>
  <c r="Q296" i="2"/>
  <c r="Q223" i="2"/>
  <c r="Q82" i="2"/>
  <c r="Q131" i="2"/>
  <c r="Q168" i="2"/>
  <c r="Q197" i="2"/>
  <c r="Q124" i="2"/>
  <c r="Q194" i="2"/>
  <c r="Q280" i="2"/>
  <c r="Q115" i="2"/>
  <c r="Q94" i="2"/>
  <c r="Q143" i="2"/>
  <c r="Q180" i="2"/>
  <c r="Q181" i="2"/>
  <c r="Q247" i="2"/>
  <c r="Q174" i="2"/>
  <c r="Q260" i="2"/>
  <c r="Q98" i="2"/>
  <c r="Q106" i="2"/>
  <c r="Q155" i="2"/>
  <c r="Q192" i="2"/>
  <c r="Q161" i="2"/>
  <c r="Q231" i="2"/>
  <c r="Q158" i="2"/>
  <c r="Q244" i="2"/>
  <c r="Q76" i="2"/>
  <c r="K16" i="1"/>
  <c r="M11" i="1"/>
  <c r="M12" i="1" s="1"/>
  <c r="U11" i="1"/>
  <c r="K11" i="1"/>
  <c r="J16" i="1"/>
  <c r="H11" i="1"/>
  <c r="I11" i="1"/>
  <c r="L11" i="1"/>
  <c r="F16" i="1"/>
  <c r="P16" i="1"/>
  <c r="P11" i="1"/>
  <c r="I16" i="1"/>
  <c r="C16" i="1"/>
  <c r="Q11" i="1"/>
  <c r="H16" i="1"/>
  <c r="J11" i="1"/>
  <c r="R11" i="1"/>
  <c r="E16" i="1"/>
  <c r="C4" i="2"/>
  <c r="C14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7" i="2"/>
  <c r="C6" i="2"/>
  <c r="C5" i="2"/>
  <c r="V11" i="1" l="1"/>
  <c r="V12" i="1" s="1"/>
  <c r="R16" i="1"/>
  <c r="R17" i="1" s="1"/>
  <c r="S16" i="1"/>
  <c r="S17" i="1" s="1"/>
  <c r="W11" i="1"/>
  <c r="W12" i="1" s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R12" i="1"/>
  <c r="F12" i="1"/>
  <c r="E12" i="1"/>
  <c r="U12" i="1"/>
  <c r="T12" i="1"/>
  <c r="S12" i="1"/>
  <c r="Q12" i="1"/>
  <c r="P12" i="1"/>
  <c r="O12" i="1"/>
  <c r="N12" i="1"/>
  <c r="L12" i="1"/>
  <c r="K12" i="1"/>
  <c r="J12" i="1"/>
  <c r="I12" i="1"/>
  <c r="H12" i="1"/>
  <c r="G12" i="1"/>
  <c r="D12" i="1"/>
  <c r="C12" i="1"/>
  <c r="I24" i="1" l="1"/>
  <c r="H24" i="1"/>
  <c r="G24" i="1"/>
  <c r="J24" i="1"/>
  <c r="L24" i="1" l="1"/>
  <c r="K24" i="1"/>
  <c r="C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大畑　剛</author>
  </authors>
  <commentList>
    <comment ref="C3" authorId="0" shapeId="0" xr:uid="{620884E1-7A40-410E-8073-5239C7B5475A}">
      <text>
        <r>
          <rPr>
            <sz val="9"/>
            <color indexed="81"/>
            <rFont val="ＭＳ Ｐゴシック"/>
            <family val="3"/>
            <charset val="128"/>
          </rPr>
          <t>中学は「</t>
        </r>
        <r>
          <rPr>
            <b/>
            <sz val="9"/>
            <color indexed="81"/>
            <rFont val="ＭＳ Ｐゴシック"/>
            <family val="3"/>
            <charset val="128"/>
          </rPr>
          <t>中（または中等部）</t>
        </r>
        <r>
          <rPr>
            <sz val="9"/>
            <color indexed="81"/>
            <rFont val="ＭＳ Ｐゴシック"/>
            <family val="3"/>
            <charset val="128"/>
          </rPr>
          <t>」
高校は「</t>
        </r>
        <r>
          <rPr>
            <b/>
            <sz val="9"/>
            <color indexed="81"/>
            <rFont val="ＭＳ Ｐゴシック"/>
            <family val="3"/>
            <charset val="128"/>
          </rPr>
          <t>高</t>
        </r>
        <r>
          <rPr>
            <sz val="9"/>
            <color indexed="81"/>
            <rFont val="ＭＳ Ｐゴシック"/>
            <family val="3"/>
            <charset val="128"/>
          </rPr>
          <t>」
大学は「</t>
        </r>
        <r>
          <rPr>
            <b/>
            <sz val="9"/>
            <color indexed="81"/>
            <rFont val="ＭＳ Ｐゴシック"/>
            <family val="3"/>
            <charset val="128"/>
          </rPr>
          <t>大</t>
        </r>
        <r>
          <rPr>
            <sz val="9"/>
            <color indexed="81"/>
            <rFont val="ＭＳ Ｐゴシック"/>
            <family val="3"/>
            <charset val="128"/>
          </rPr>
          <t>」をつける。</t>
        </r>
      </text>
    </comment>
    <comment ref="C5" authorId="0" shapeId="0" xr:uid="{DF8F78F7-A4D1-43AF-940E-3CBF11463B5A}">
      <text>
        <r>
          <rPr>
            <b/>
            <sz val="9"/>
            <color indexed="81"/>
            <rFont val="ＭＳ Ｐゴシック"/>
            <family val="3"/>
            <charset val="128"/>
          </rPr>
          <t>団体</t>
        </r>
        <r>
          <rPr>
            <sz val="9"/>
            <color indexed="81"/>
            <rFont val="ＭＳ Ｐゴシック"/>
            <family val="3"/>
            <charset val="128"/>
          </rPr>
          <t>での申し込みの場合、</t>
        </r>
        <r>
          <rPr>
            <b/>
            <sz val="9"/>
            <color indexed="10"/>
            <rFont val="ＭＳ Ｐゴシック"/>
            <family val="3"/>
            <charset val="128"/>
          </rPr>
          <t>１名以上</t>
        </r>
        <r>
          <rPr>
            <sz val="9"/>
            <color indexed="81"/>
            <rFont val="ＭＳ Ｐゴシック"/>
            <family val="3"/>
            <charset val="128"/>
          </rPr>
          <t>の審判をお願いします。</t>
        </r>
      </text>
    </comment>
  </commentList>
</comments>
</file>

<file path=xl/sharedStrings.xml><?xml version="1.0" encoding="utf-8"?>
<sst xmlns="http://schemas.openxmlformats.org/spreadsheetml/2006/main" count="451" uniqueCount="177">
  <si>
    <t>黄色の欄に入力してください。そして「選手データ」のシートに入力してください。</t>
    <rPh sb="0" eb="2">
      <t>キイロ</t>
    </rPh>
    <rPh sb="3" eb="4">
      <t>ラン</t>
    </rPh>
    <rPh sb="5" eb="7">
      <t>ニュウリョク</t>
    </rPh>
    <rPh sb="18" eb="20">
      <t>センシュ</t>
    </rPh>
    <rPh sb="29" eb="31">
      <t>ニュウリョク</t>
    </rPh>
    <phoneticPr fontId="3"/>
  </si>
  <si>
    <t>参加所属名</t>
    <rPh sb="0" eb="2">
      <t>サンカ</t>
    </rPh>
    <rPh sb="2" eb="4">
      <t>ショゾク</t>
    </rPh>
    <rPh sb="4" eb="5">
      <t>ナ</t>
    </rPh>
    <phoneticPr fontId="3"/>
  </si>
  <si>
    <t>連絡先ＴＥＬ</t>
    <rPh sb="0" eb="2">
      <t>レンラク</t>
    </rPh>
    <rPh sb="2" eb="3">
      <t>サキ</t>
    </rPh>
    <phoneticPr fontId="3"/>
  </si>
  <si>
    <t>『参加所属名』
大学は「○○大」、高校は「○○高」、中学は「〇〇中」と入力してください。</t>
    <rPh sb="1" eb="6">
      <t>サンカショゾクメイ</t>
    </rPh>
    <rPh sb="8" eb="10">
      <t>ダイガク</t>
    </rPh>
    <rPh sb="14" eb="15">
      <t>ダイ</t>
    </rPh>
    <rPh sb="17" eb="19">
      <t>コウコウ</t>
    </rPh>
    <rPh sb="23" eb="24">
      <t>コウ</t>
    </rPh>
    <rPh sb="26" eb="28">
      <t>チュウガク</t>
    </rPh>
    <rPh sb="32" eb="33">
      <t>チュウ</t>
    </rPh>
    <rPh sb="35" eb="37">
      <t>ニュウリョク</t>
    </rPh>
    <phoneticPr fontId="3"/>
  </si>
  <si>
    <t>申込み責任者</t>
    <rPh sb="0" eb="2">
      <t>モウシコ</t>
    </rPh>
    <rPh sb="3" eb="6">
      <t>セキニンシャ</t>
    </rPh>
    <phoneticPr fontId="3"/>
  </si>
  <si>
    <t>連絡先(できれば携帯)</t>
    <rPh sb="0" eb="3">
      <t>レンラクサキ</t>
    </rPh>
    <rPh sb="8" eb="10">
      <t>ケイタイ</t>
    </rPh>
    <phoneticPr fontId="3"/>
  </si>
  <si>
    <t>当日の審判①</t>
    <rPh sb="0" eb="2">
      <t>トウジツ</t>
    </rPh>
    <rPh sb="3" eb="5">
      <t>シンパン</t>
    </rPh>
    <phoneticPr fontId="3"/>
  </si>
  <si>
    <t>希望部署</t>
    <rPh sb="0" eb="2">
      <t>キボウ</t>
    </rPh>
    <rPh sb="2" eb="4">
      <t>ブショ</t>
    </rPh>
    <phoneticPr fontId="3"/>
  </si>
  <si>
    <t>当日の審判②</t>
    <rPh sb="0" eb="2">
      <t>トウジツ</t>
    </rPh>
    <rPh sb="3" eb="5">
      <t>シンパン</t>
    </rPh>
    <phoneticPr fontId="3"/>
  </si>
  <si>
    <t>100m</t>
    <phoneticPr fontId="3"/>
  </si>
  <si>
    <t>400m</t>
    <phoneticPr fontId="3"/>
  </si>
  <si>
    <t>800m</t>
    <phoneticPr fontId="3"/>
  </si>
  <si>
    <t>1500m</t>
    <phoneticPr fontId="3"/>
  </si>
  <si>
    <t>5000m</t>
    <phoneticPr fontId="3"/>
  </si>
  <si>
    <t>110mH</t>
    <phoneticPr fontId="3"/>
  </si>
  <si>
    <t>3000mSC</t>
    <phoneticPr fontId="3"/>
  </si>
  <si>
    <t>走高跳</t>
    <rPh sb="0" eb="3">
      <t>タカ</t>
    </rPh>
    <phoneticPr fontId="3"/>
  </si>
  <si>
    <t>棒高跳</t>
    <rPh sb="0" eb="3">
      <t>ボウ</t>
    </rPh>
    <phoneticPr fontId="3"/>
  </si>
  <si>
    <t>走幅跳</t>
    <rPh sb="0" eb="3">
      <t>ハバ</t>
    </rPh>
    <phoneticPr fontId="3"/>
  </si>
  <si>
    <t>三段跳</t>
    <rPh sb="0" eb="3">
      <t>サンダント</t>
    </rPh>
    <phoneticPr fontId="3"/>
  </si>
  <si>
    <t>砲丸投</t>
    <rPh sb="0" eb="3">
      <t>ホウガン</t>
    </rPh>
    <phoneticPr fontId="3"/>
  </si>
  <si>
    <t>円盤投</t>
    <rPh sb="0" eb="3">
      <t>エンバン</t>
    </rPh>
    <phoneticPr fontId="3"/>
  </si>
  <si>
    <t>やり投</t>
    <phoneticPr fontId="3"/>
  </si>
  <si>
    <t>4×100mR</t>
    <phoneticPr fontId="1"/>
  </si>
  <si>
    <t>メドレーR</t>
    <phoneticPr fontId="1"/>
  </si>
  <si>
    <t>(0.914m)</t>
  </si>
  <si>
    <t>(1.067m)</t>
    <phoneticPr fontId="1"/>
  </si>
  <si>
    <t>(5kg)</t>
  </si>
  <si>
    <t>(6kg)</t>
    <phoneticPr fontId="1"/>
  </si>
  <si>
    <t>(7.26kg)</t>
  </si>
  <si>
    <t>(1.50kg)</t>
    <phoneticPr fontId="1"/>
  </si>
  <si>
    <t>(1.75kg)</t>
  </si>
  <si>
    <t>(2kg)</t>
  </si>
  <si>
    <t>男子参加数</t>
    <rPh sb="0" eb="2">
      <t>ダンシ</t>
    </rPh>
    <rPh sb="2" eb="4">
      <t>サンカ</t>
    </rPh>
    <rPh sb="4" eb="5">
      <t>スウ</t>
    </rPh>
    <phoneticPr fontId="3"/>
  </si>
  <si>
    <t>3000m</t>
    <phoneticPr fontId="3"/>
  </si>
  <si>
    <t>100mH</t>
    <phoneticPr fontId="3"/>
  </si>
  <si>
    <t>(0.762m)</t>
    <phoneticPr fontId="1"/>
  </si>
  <si>
    <t>(0.840m)</t>
    <phoneticPr fontId="1"/>
  </si>
  <si>
    <t>(2.721kg)</t>
  </si>
  <si>
    <t>(4kg)</t>
  </si>
  <si>
    <t>(1kg)</t>
  </si>
  <si>
    <t>女子参加数</t>
    <rPh sb="0" eb="2">
      <t>ジョシ</t>
    </rPh>
    <rPh sb="2" eb="4">
      <t>サンカ</t>
    </rPh>
    <rPh sb="4" eb="5">
      <t>スウ</t>
    </rPh>
    <phoneticPr fontId="3"/>
  </si>
  <si>
    <r>
      <t>※選手参加数およびチーム数は、「選手データ」シートから自動計算されます。</t>
    </r>
    <r>
      <rPr>
        <sz val="11"/>
        <color indexed="12"/>
        <rFont val="ＭＳ Ｐゴシック"/>
        <family val="3"/>
        <charset val="128"/>
      </rPr>
      <t/>
    </r>
    <rPh sb="1" eb="3">
      <t>センシュ</t>
    </rPh>
    <rPh sb="3" eb="6">
      <t>サンカスウ</t>
    </rPh>
    <rPh sb="12" eb="13">
      <t>スウ</t>
    </rPh>
    <rPh sb="16" eb="18">
      <t>センシュ</t>
    </rPh>
    <rPh sb="27" eb="29">
      <t>ジドウ</t>
    </rPh>
    <rPh sb="29" eb="31">
      <t>ケイサン</t>
    </rPh>
    <phoneticPr fontId="3"/>
  </si>
  <si>
    <t>プログラム予約</t>
    <rPh sb="5" eb="7">
      <t>ヨヤク</t>
    </rPh>
    <phoneticPr fontId="3"/>
  </si>
  <si>
    <t>予約数↓</t>
    <rPh sb="0" eb="2">
      <t>ヨヤク</t>
    </rPh>
    <rPh sb="2" eb="3">
      <t>スウ</t>
    </rPh>
    <phoneticPr fontId="3"/>
  </si>
  <si>
    <t>※選手参加数がうまく反映されない場合は、種目名の入力が異なっている(全角、半角の違いや大文字、小文字の違い等)と思われます。</t>
    <rPh sb="1" eb="3">
      <t>センシュ</t>
    </rPh>
    <rPh sb="3" eb="6">
      <t>サンカスウ</t>
    </rPh>
    <rPh sb="10" eb="12">
      <t>ハンエイ</t>
    </rPh>
    <rPh sb="16" eb="18">
      <t>バアイ</t>
    </rPh>
    <rPh sb="20" eb="22">
      <t>シュモク</t>
    </rPh>
    <rPh sb="22" eb="23">
      <t>ナ</t>
    </rPh>
    <rPh sb="24" eb="26">
      <t>ニュウリョク</t>
    </rPh>
    <rPh sb="27" eb="28">
      <t>コト</t>
    </rPh>
    <rPh sb="34" eb="36">
      <t>ゼンカク</t>
    </rPh>
    <rPh sb="37" eb="39">
      <t>ハンカク</t>
    </rPh>
    <rPh sb="40" eb="41">
      <t>チガ</t>
    </rPh>
    <rPh sb="43" eb="46">
      <t>オオモジ</t>
    </rPh>
    <rPh sb="47" eb="50">
      <t>コモジ</t>
    </rPh>
    <rPh sb="51" eb="52">
      <t>チガ</t>
    </rPh>
    <rPh sb="53" eb="54">
      <t>トウ</t>
    </rPh>
    <rPh sb="56" eb="57">
      <t>オモ</t>
    </rPh>
    <phoneticPr fontId="3"/>
  </si>
  <si>
    <t xml:space="preserve"> 冊</t>
    <rPh sb="1" eb="2">
      <t>サツ</t>
    </rPh>
    <phoneticPr fontId="3"/>
  </si>
  <si>
    <t>参加料 ＋ プログラム代金</t>
    <rPh sb="0" eb="3">
      <t>サンカリョウ</t>
    </rPh>
    <rPh sb="11" eb="13">
      <t>ダイキン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</si>
  <si>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</si>
  <si>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</si>
  <si>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合計</t>
    <rPh sb="0" eb="2">
      <t>ゴウケイ</t>
    </rPh>
    <phoneticPr fontId="3"/>
  </si>
  <si>
    <t>個人</t>
    <rPh sb="0" eb="2">
      <t>コジン</t>
    </rPh>
    <phoneticPr fontId="3"/>
  </si>
  <si>
    <t>リレー</t>
    <phoneticPr fontId="3"/>
  </si>
  <si>
    <t>令和６年8月23日用</t>
    <rPh sb="0" eb="2">
      <t>レイワ</t>
    </rPh>
    <rPh sb="3" eb="4">
      <t>ネン</t>
    </rPh>
    <rPh sb="5" eb="6">
      <t>ガツ</t>
    </rPh>
    <rPh sb="8" eb="9">
      <t>ニチ</t>
    </rPh>
    <rPh sb="9" eb="10">
      <t>ヨウ</t>
    </rPh>
    <phoneticPr fontId="3"/>
  </si>
  <si>
    <t>第43夏季静大サーキット記録会　申込み</t>
    <rPh sb="0" eb="1">
      <t>ダイ</t>
    </rPh>
    <rPh sb="3" eb="5">
      <t>カキ</t>
    </rPh>
    <rPh sb="5" eb="7">
      <t>シズダイ</t>
    </rPh>
    <rPh sb="12" eb="15">
      <t>キロクカイ</t>
    </rPh>
    <rPh sb="16" eb="17">
      <t>モウ</t>
    </rPh>
    <rPh sb="17" eb="18">
      <t>コ</t>
    </rPh>
    <phoneticPr fontId="1"/>
  </si>
  <si>
    <t>（まず「チームデータ」のシートを入力してください。このシートは、サンプルの下に、同じ様式で申込み（入力する欄）があります）</t>
    <rPh sb="16" eb="18">
      <t>ニュウリョク</t>
    </rPh>
    <rPh sb="37" eb="38">
      <t>シタ</t>
    </rPh>
    <rPh sb="40" eb="41">
      <t>オナ</t>
    </rPh>
    <rPh sb="42" eb="44">
      <t>ヨウシキ</t>
    </rPh>
    <rPh sb="45" eb="47">
      <t>モウシコ</t>
    </rPh>
    <rPh sb="49" eb="51">
      <t>ニュウリョク</t>
    </rPh>
    <rPh sb="53" eb="54">
      <t>ラン</t>
    </rPh>
    <phoneticPr fontId="3"/>
  </si>
  <si>
    <t>サンプル</t>
    <phoneticPr fontId="3"/>
  </si>
  <si>
    <t>①性</t>
    <rPh sb="1" eb="2">
      <t>セイ</t>
    </rPh>
    <phoneticPr fontId="3"/>
  </si>
  <si>
    <t>②ｺｰﾄﾞ</t>
    <phoneticPr fontId="3"/>
  </si>
  <si>
    <t>③種目</t>
    <rPh sb="1" eb="3">
      <t>シュモク</t>
    </rPh>
    <phoneticPr fontId="3"/>
  </si>
  <si>
    <t>④ﾅﾝﾊﾞｰ</t>
    <phoneticPr fontId="3"/>
  </si>
  <si>
    <t>⑤氏名</t>
    <rPh sb="1" eb="3">
      <t>シメイ</t>
    </rPh>
    <phoneticPr fontId="3"/>
  </si>
  <si>
    <t>⑥学年</t>
    <rPh sb="1" eb="3">
      <t>ガクネン</t>
    </rPh>
    <phoneticPr fontId="3"/>
  </si>
  <si>
    <t>⑦所属</t>
    <rPh sb="1" eb="3">
      <t>ショゾク</t>
    </rPh>
    <phoneticPr fontId="3"/>
  </si>
  <si>
    <t>⑧都道府県</t>
    <rPh sb="1" eb="5">
      <t>トドウフケン</t>
    </rPh>
    <phoneticPr fontId="3"/>
  </si>
  <si>
    <t>⑨記録</t>
    <rPh sb="1" eb="3">
      <t>キロク</t>
    </rPh>
    <phoneticPr fontId="3"/>
  </si>
  <si>
    <t>⑩備考</t>
    <rPh sb="1" eb="3">
      <t>ビコウ</t>
    </rPh>
    <phoneticPr fontId="3"/>
  </si>
  <si>
    <t>　　&lt;　説　明　&gt;</t>
    <rPh sb="4" eb="5">
      <t>セツ</t>
    </rPh>
    <rPh sb="6" eb="7">
      <t>メイ</t>
    </rPh>
    <phoneticPr fontId="3"/>
  </si>
  <si>
    <t>②ｺｰﾄﾞ</t>
  </si>
  <si>
    <t>種目名</t>
    <rPh sb="0" eb="2">
      <t>シュモク</t>
    </rPh>
    <rPh sb="2" eb="3">
      <t>メイ</t>
    </rPh>
    <phoneticPr fontId="15"/>
  </si>
  <si>
    <t>男</t>
    <rPh sb="0" eb="1">
      <t>オトコ</t>
    </rPh>
    <phoneticPr fontId="3"/>
  </si>
  <si>
    <t>静岡　太郎</t>
    <rPh sb="0" eb="2">
      <t>シズオカ</t>
    </rPh>
    <rPh sb="3" eb="5">
      <t>タロウ</t>
    </rPh>
    <phoneticPr fontId="3"/>
  </si>
  <si>
    <t>静岡南高</t>
    <rPh sb="0" eb="2">
      <t>シズオカ</t>
    </rPh>
    <rPh sb="2" eb="3">
      <t>ナン</t>
    </rPh>
    <rPh sb="3" eb="4">
      <t>コウ</t>
    </rPh>
    <phoneticPr fontId="3"/>
  </si>
  <si>
    <t>11.23</t>
    <phoneticPr fontId="3"/>
  </si>
  <si>
    <t>①　男または女を入力</t>
    <rPh sb="2" eb="3">
      <t>オトコ</t>
    </rPh>
    <rPh sb="6" eb="7">
      <t>オンナ</t>
    </rPh>
    <rPh sb="8" eb="10">
      <t>ニュウリョク</t>
    </rPh>
    <phoneticPr fontId="3"/>
  </si>
  <si>
    <t>静岡一太郎</t>
    <rPh sb="0" eb="2">
      <t>シズオカ</t>
    </rPh>
    <rPh sb="2" eb="5">
      <t>イチタロウ</t>
    </rPh>
    <phoneticPr fontId="3"/>
  </si>
  <si>
    <t>55.35</t>
    <phoneticPr fontId="3"/>
  </si>
  <si>
    <t>②　種目のコードナンバーを入力してください。</t>
    <rPh sb="2" eb="4">
      <t>シュモク</t>
    </rPh>
    <rPh sb="13" eb="15">
      <t>ニュウリョク</t>
    </rPh>
    <phoneticPr fontId="3"/>
  </si>
  <si>
    <t>静岡　　孝</t>
    <rPh sb="0" eb="2">
      <t>シズオカ</t>
    </rPh>
    <rPh sb="4" eb="5">
      <t>タカシ</t>
    </rPh>
    <phoneticPr fontId="3"/>
  </si>
  <si>
    <t>神奈川</t>
    <rPh sb="0" eb="3">
      <t>カナガワ</t>
    </rPh>
    <phoneticPr fontId="3"/>
  </si>
  <si>
    <t>1.59.00</t>
    <phoneticPr fontId="3"/>
  </si>
  <si>
    <t>③　②のコードナンバーが正しく入力されていれば</t>
    <rPh sb="12" eb="13">
      <t>タダ</t>
    </rPh>
    <rPh sb="15" eb="17">
      <t>ニュウリョク</t>
    </rPh>
    <phoneticPr fontId="3"/>
  </si>
  <si>
    <t>800m</t>
  </si>
  <si>
    <t>女子のみ</t>
  </si>
  <si>
    <t>4.12.33</t>
    <phoneticPr fontId="3"/>
  </si>
  <si>
    <t>　　この欄は自動的に種目が表示されます。</t>
    <rPh sb="4" eb="5">
      <t>ラン</t>
    </rPh>
    <rPh sb="6" eb="9">
      <t>ジドウテキ</t>
    </rPh>
    <rPh sb="10" eb="12">
      <t>シュモク</t>
    </rPh>
    <rPh sb="13" eb="15">
      <t>ヒョウジ</t>
    </rPh>
    <phoneticPr fontId="3"/>
  </si>
  <si>
    <t>1500m</t>
  </si>
  <si>
    <t>春：男子のみ</t>
    <rPh sb="0" eb="1">
      <t>ハル</t>
    </rPh>
    <rPh sb="2" eb="4">
      <t>ダンシ</t>
    </rPh>
    <phoneticPr fontId="1"/>
  </si>
  <si>
    <t>4.15.24</t>
    <phoneticPr fontId="3"/>
  </si>
  <si>
    <t>④　登録されているナンバーを半角数字で入力してください。</t>
    <rPh sb="2" eb="4">
      <t>トウロク</t>
    </rPh>
    <rPh sb="14" eb="16">
      <t>ハンカク</t>
    </rPh>
    <rPh sb="16" eb="18">
      <t>スウジ</t>
    </rPh>
    <rPh sb="19" eb="21">
      <t>ニュウリョク</t>
    </rPh>
    <phoneticPr fontId="3"/>
  </si>
  <si>
    <t>春：女子のみ</t>
    <rPh sb="0" eb="1">
      <t>ハル</t>
    </rPh>
    <rPh sb="2" eb="4">
      <t>ジョシ</t>
    </rPh>
    <phoneticPr fontId="1"/>
  </si>
  <si>
    <t>50.90</t>
    <phoneticPr fontId="3"/>
  </si>
  <si>
    <t>A</t>
    <phoneticPr fontId="1"/>
  </si>
  <si>
    <r>
      <t xml:space="preserve">　　高校生 … </t>
    </r>
    <r>
      <rPr>
        <b/>
        <sz val="11"/>
        <color indexed="60"/>
        <rFont val="ＭＳ Ｐゴシック"/>
        <family val="3"/>
        <charset val="128"/>
      </rPr>
      <t>高体連登録ナンバー</t>
    </r>
    <rPh sb="2" eb="4">
      <t>コウコウ</t>
    </rPh>
    <rPh sb="4" eb="5">
      <t>セイ</t>
    </rPh>
    <rPh sb="8" eb="11">
      <t>コウタイレン</t>
    </rPh>
    <rPh sb="11" eb="13">
      <t>トウロク</t>
    </rPh>
    <phoneticPr fontId="3"/>
  </si>
  <si>
    <t>春のみ：男子のみ</t>
    <rPh sb="0" eb="1">
      <t>ハル</t>
    </rPh>
    <rPh sb="4" eb="6">
      <t>ダンシ</t>
    </rPh>
    <phoneticPr fontId="1"/>
  </si>
  <si>
    <r>
      <t xml:space="preserve">　　中学生 … </t>
    </r>
    <r>
      <rPr>
        <b/>
        <sz val="11"/>
        <color indexed="60"/>
        <rFont val="ＭＳ Ｐゴシック"/>
        <family val="3"/>
        <charset val="128"/>
      </rPr>
      <t>中体連登録ナンバー</t>
    </r>
    <rPh sb="2" eb="5">
      <t>チュウガクセイ</t>
    </rPh>
    <rPh sb="8" eb="11">
      <t>チュウタイレン</t>
    </rPh>
    <rPh sb="11" eb="13">
      <t>トウロク</t>
    </rPh>
    <phoneticPr fontId="3"/>
  </si>
  <si>
    <t>100mH(0.762m)</t>
    <phoneticPr fontId="3"/>
  </si>
  <si>
    <r>
      <t xml:space="preserve">　　県内一般登録者 … </t>
    </r>
    <r>
      <rPr>
        <b/>
        <sz val="11"/>
        <color indexed="60"/>
        <rFont val="ＭＳ Ｐゴシック"/>
        <family val="3"/>
        <charset val="128"/>
      </rPr>
      <t>本年度のナンバー</t>
    </r>
    <rPh sb="2" eb="3">
      <t>ケン</t>
    </rPh>
    <rPh sb="3" eb="4">
      <t>ナイ</t>
    </rPh>
    <rPh sb="6" eb="9">
      <t>トウロクシャ</t>
    </rPh>
    <rPh sb="12" eb="15">
      <t>ホンネンド</t>
    </rPh>
    <phoneticPr fontId="3"/>
  </si>
  <si>
    <t>100mH(0.840m)</t>
    <phoneticPr fontId="3"/>
  </si>
  <si>
    <t>110mH(0.914m)</t>
    <phoneticPr fontId="3"/>
  </si>
  <si>
    <t>男子のみ</t>
  </si>
  <si>
    <t>50.98</t>
    <phoneticPr fontId="3"/>
  </si>
  <si>
    <t>B</t>
    <phoneticPr fontId="1"/>
  </si>
  <si>
    <t>110mH(1.067m)</t>
    <phoneticPr fontId="3"/>
  </si>
  <si>
    <t>夏のみ：男子のみ</t>
    <rPh sb="0" eb="1">
      <t>ナツ</t>
    </rPh>
    <rPh sb="4" eb="6">
      <t>ダンシ</t>
    </rPh>
    <phoneticPr fontId="1"/>
  </si>
  <si>
    <t>⑤　正確な漢字で入力してください。</t>
    <rPh sb="2" eb="4">
      <t>セイカク</t>
    </rPh>
    <rPh sb="5" eb="7">
      <t>カンジ</t>
    </rPh>
    <rPh sb="8" eb="10">
      <t>ニュウリョク</t>
    </rPh>
    <phoneticPr fontId="3"/>
  </si>
  <si>
    <t>4×100mR</t>
  </si>
  <si>
    <t>　　できるだけ姓名あわせて５文字になるように、姓と名</t>
    <rPh sb="7" eb="8">
      <t>セイ</t>
    </rPh>
    <rPh sb="8" eb="9">
      <t>メイ</t>
    </rPh>
    <rPh sb="14" eb="16">
      <t>モジ</t>
    </rPh>
    <rPh sb="23" eb="24">
      <t>セイ</t>
    </rPh>
    <rPh sb="25" eb="26">
      <t>ナ</t>
    </rPh>
    <phoneticPr fontId="3"/>
  </si>
  <si>
    <t>走高跳</t>
    <rPh sb="0" eb="3">
      <t>タカ</t>
    </rPh>
    <phoneticPr fontId="15"/>
  </si>
  <si>
    <t>1.95</t>
    <phoneticPr fontId="3"/>
  </si>
  <si>
    <t>　　の間に全角半角を入れてください。</t>
    <rPh sb="3" eb="4">
      <t>アイダ</t>
    </rPh>
    <rPh sb="5" eb="7">
      <t>ゼンカク</t>
    </rPh>
    <rPh sb="7" eb="9">
      <t>ハンカク</t>
    </rPh>
    <rPh sb="10" eb="11">
      <t>イ</t>
    </rPh>
    <phoneticPr fontId="3"/>
  </si>
  <si>
    <t>棒高跳</t>
    <rPh sb="0" eb="3">
      <t>ボウ</t>
    </rPh>
    <phoneticPr fontId="15"/>
  </si>
  <si>
    <t>4.20</t>
    <phoneticPr fontId="3"/>
  </si>
  <si>
    <t>⑥　中学生と高校生は学年を半角数字で入れてください。</t>
    <rPh sb="2" eb="5">
      <t>チュウガクセイ</t>
    </rPh>
    <rPh sb="6" eb="9">
      <t>コウコウセイ</t>
    </rPh>
    <rPh sb="10" eb="12">
      <t>ガクネン</t>
    </rPh>
    <rPh sb="13" eb="15">
      <t>ハンカク</t>
    </rPh>
    <rPh sb="15" eb="17">
      <t>スウジ</t>
    </rPh>
    <rPh sb="18" eb="19">
      <t>イ</t>
    </rPh>
    <phoneticPr fontId="3"/>
  </si>
  <si>
    <t>走幅跳</t>
    <rPh sb="0" eb="3">
      <t>ハバ</t>
    </rPh>
    <phoneticPr fontId="15"/>
  </si>
  <si>
    <t>5.82</t>
    <phoneticPr fontId="3"/>
  </si>
  <si>
    <t>⑦　「チームデータ」のシートで入力した参加所属名が表示されます。</t>
    <rPh sb="15" eb="17">
      <t>ニュウリョク</t>
    </rPh>
    <rPh sb="19" eb="21">
      <t>サンカ</t>
    </rPh>
    <rPh sb="21" eb="23">
      <t>ショゾク</t>
    </rPh>
    <rPh sb="23" eb="24">
      <t>ナ</t>
    </rPh>
    <rPh sb="25" eb="27">
      <t>ヒョウジ</t>
    </rPh>
    <phoneticPr fontId="3"/>
  </si>
  <si>
    <t>13.23</t>
    <phoneticPr fontId="3"/>
  </si>
  <si>
    <t>　　　中学は「○○中」、高校は「○○高」、大学は「○○大」</t>
    <rPh sb="3" eb="5">
      <t>チュウガク</t>
    </rPh>
    <rPh sb="9" eb="10">
      <t>チュウ</t>
    </rPh>
    <rPh sb="21" eb="23">
      <t>ダイガク</t>
    </rPh>
    <rPh sb="27" eb="28">
      <t>オオ</t>
    </rPh>
    <phoneticPr fontId="3"/>
  </si>
  <si>
    <r>
      <t>砲丸投(2.721</t>
    </r>
    <r>
      <rPr>
        <sz val="11"/>
        <rFont val="ＭＳ Ｐゴシック"/>
        <family val="3"/>
        <charset val="128"/>
      </rPr>
      <t>kg)</t>
    </r>
    <rPh sb="0" eb="3">
      <t>ホウガン</t>
    </rPh>
    <phoneticPr fontId="15"/>
  </si>
  <si>
    <t>女子のみ</t>
    <phoneticPr fontId="1"/>
  </si>
  <si>
    <t>09.25</t>
    <phoneticPr fontId="3"/>
  </si>
  <si>
    <t>　　　と入力してください。</t>
    <rPh sb="4" eb="6">
      <t>ニュウリョク</t>
    </rPh>
    <phoneticPr fontId="3"/>
  </si>
  <si>
    <r>
      <t>砲丸投(</t>
    </r>
    <r>
      <rPr>
        <sz val="11"/>
        <rFont val="ＭＳ Ｐゴシック"/>
        <family val="3"/>
        <charset val="128"/>
      </rPr>
      <t>4kg)</t>
    </r>
    <rPh sb="0" eb="3">
      <t>ホウガン</t>
    </rPh>
    <phoneticPr fontId="15"/>
  </si>
  <si>
    <t>25.28</t>
    <phoneticPr fontId="3"/>
  </si>
  <si>
    <t>　　　所属が違う人は、別のファイルで申し込んでください。</t>
    <rPh sb="3" eb="5">
      <t>ショゾク</t>
    </rPh>
    <rPh sb="6" eb="7">
      <t>チガ</t>
    </rPh>
    <rPh sb="8" eb="9">
      <t>ヒト</t>
    </rPh>
    <rPh sb="11" eb="12">
      <t>ベツ</t>
    </rPh>
    <rPh sb="18" eb="19">
      <t>モウ</t>
    </rPh>
    <rPh sb="20" eb="21">
      <t>コ</t>
    </rPh>
    <phoneticPr fontId="3"/>
  </si>
  <si>
    <r>
      <t>砲丸投(5</t>
    </r>
    <r>
      <rPr>
        <sz val="11"/>
        <rFont val="ＭＳ Ｐゴシック"/>
        <family val="3"/>
        <charset val="128"/>
      </rPr>
      <t>kg)</t>
    </r>
    <rPh sb="0" eb="3">
      <t>ホウガン</t>
    </rPh>
    <phoneticPr fontId="15"/>
  </si>
  <si>
    <t>男子のみ</t>
    <phoneticPr fontId="1"/>
  </si>
  <si>
    <t>30.67</t>
    <phoneticPr fontId="1"/>
  </si>
  <si>
    <t>　　　１つのシートには同じ所属の人のみにしてください。</t>
    <rPh sb="11" eb="12">
      <t>オナ</t>
    </rPh>
    <rPh sb="13" eb="15">
      <t>ショゾク</t>
    </rPh>
    <rPh sb="16" eb="17">
      <t>ヒト</t>
    </rPh>
    <phoneticPr fontId="3"/>
  </si>
  <si>
    <t>砲丸投(6kg)</t>
    <rPh sb="0" eb="3">
      <t>ホウガン</t>
    </rPh>
    <phoneticPr fontId="15"/>
  </si>
  <si>
    <t>2.15.89</t>
    <phoneticPr fontId="1"/>
  </si>
  <si>
    <t>⑧　静岡県登録以外の登録者は必ず登録都道府県を入れてください。</t>
    <rPh sb="2" eb="4">
      <t>シズオカ</t>
    </rPh>
    <rPh sb="4" eb="5">
      <t>ケン</t>
    </rPh>
    <rPh sb="5" eb="7">
      <t>トウロク</t>
    </rPh>
    <rPh sb="7" eb="9">
      <t>イガイ</t>
    </rPh>
    <rPh sb="10" eb="13">
      <t>トウロクシャ</t>
    </rPh>
    <rPh sb="14" eb="15">
      <t>カナラ</t>
    </rPh>
    <rPh sb="16" eb="18">
      <t>トウロク</t>
    </rPh>
    <rPh sb="18" eb="22">
      <t>トドウフケン</t>
    </rPh>
    <rPh sb="23" eb="24">
      <t>イ</t>
    </rPh>
    <phoneticPr fontId="3"/>
  </si>
  <si>
    <r>
      <t>砲丸投(7.26</t>
    </r>
    <r>
      <rPr>
        <sz val="11"/>
        <rFont val="ＭＳ Ｐゴシック"/>
        <family val="3"/>
        <charset val="128"/>
      </rPr>
      <t>kg)</t>
    </r>
    <rPh sb="0" eb="3">
      <t>ホウガン</t>
    </rPh>
    <phoneticPr fontId="15"/>
  </si>
  <si>
    <t>⑨　ここに入力された記録の順にプログラム編成をします。</t>
    <rPh sb="5" eb="7">
      <t>ニュウリョク</t>
    </rPh>
    <rPh sb="10" eb="12">
      <t>キロク</t>
    </rPh>
    <rPh sb="13" eb="14">
      <t>ジュン</t>
    </rPh>
    <rPh sb="20" eb="22">
      <t>ヘンセイ</t>
    </rPh>
    <phoneticPr fontId="3"/>
  </si>
  <si>
    <t>円盤投(1kg)</t>
    <rPh sb="0" eb="3">
      <t>エンバン</t>
    </rPh>
    <phoneticPr fontId="15"/>
  </si>
  <si>
    <t>　　自己記録、目標記録、予定記録　等、目安になる記録を、</t>
    <rPh sb="2" eb="4">
      <t>ジコ</t>
    </rPh>
    <rPh sb="4" eb="6">
      <t>キロク</t>
    </rPh>
    <rPh sb="7" eb="9">
      <t>モクヒョウ</t>
    </rPh>
    <rPh sb="9" eb="11">
      <t>キロク</t>
    </rPh>
    <rPh sb="12" eb="14">
      <t>ヨテイ</t>
    </rPh>
    <rPh sb="14" eb="16">
      <t>キロク</t>
    </rPh>
    <rPh sb="17" eb="18">
      <t>トウ</t>
    </rPh>
    <rPh sb="19" eb="21">
      <t>メヤス</t>
    </rPh>
    <rPh sb="24" eb="26">
      <t>キロク</t>
    </rPh>
    <phoneticPr fontId="3"/>
  </si>
  <si>
    <t>円盤投(1.50kg)</t>
    <rPh sb="0" eb="3">
      <t>エンバン</t>
    </rPh>
    <phoneticPr fontId="15"/>
  </si>
  <si>
    <t>　　トラックは１／１００秒、フィールドはｃｍの単位まで入力して</t>
    <rPh sb="12" eb="13">
      <t>ビョウ</t>
    </rPh>
    <rPh sb="23" eb="25">
      <t>タンイ</t>
    </rPh>
    <rPh sb="27" eb="29">
      <t>ニュウリョク</t>
    </rPh>
    <phoneticPr fontId="3"/>
  </si>
  <si>
    <t>円盤投(1.75kg)</t>
    <rPh sb="0" eb="3">
      <t>エンバン</t>
    </rPh>
    <phoneticPr fontId="15"/>
  </si>
  <si>
    <t>女</t>
    <rPh sb="0" eb="1">
      <t>ジョ</t>
    </rPh>
    <phoneticPr fontId="3"/>
  </si>
  <si>
    <t>　　ください。分、秒、ｍはすべて「．」で表します。</t>
    <rPh sb="7" eb="8">
      <t>フン</t>
    </rPh>
    <rPh sb="9" eb="10">
      <t>ビョウ</t>
    </rPh>
    <rPh sb="20" eb="21">
      <t>アラワ</t>
    </rPh>
    <phoneticPr fontId="3"/>
  </si>
  <si>
    <t>円盤投(2kg)</t>
    <rPh sb="0" eb="3">
      <t>エンバン</t>
    </rPh>
    <phoneticPr fontId="15"/>
  </si>
  <si>
    <t>静岡　花子</t>
    <rPh sb="0" eb="2">
      <t>シズオカ</t>
    </rPh>
    <rPh sb="3" eb="5">
      <t>ハナコ</t>
    </rPh>
    <phoneticPr fontId="3"/>
  </si>
  <si>
    <t>　　桁数を合わせたいので、サンプルにある形式のとおりに</t>
    <rPh sb="2" eb="3">
      <t>ケタ</t>
    </rPh>
    <rPh sb="3" eb="4">
      <t>スウ</t>
    </rPh>
    <rPh sb="5" eb="6">
      <t>ア</t>
    </rPh>
    <rPh sb="20" eb="22">
      <t>ケイシキ</t>
    </rPh>
    <phoneticPr fontId="3"/>
  </si>
  <si>
    <t>やり投</t>
  </si>
  <si>
    <t>2.20.48</t>
    <phoneticPr fontId="1"/>
  </si>
  <si>
    <t>　　半角数字（左詰め）で入力してください。</t>
    <rPh sb="2" eb="4">
      <t>ハンカク</t>
    </rPh>
    <rPh sb="4" eb="6">
      <t>スウジ</t>
    </rPh>
    <rPh sb="7" eb="8">
      <t>ヒダリ</t>
    </rPh>
    <rPh sb="8" eb="9">
      <t>ツ</t>
    </rPh>
    <rPh sb="12" eb="14">
      <t>ニュウリョク</t>
    </rPh>
    <phoneticPr fontId="3"/>
  </si>
  <si>
    <t>9.58.60</t>
    <phoneticPr fontId="3"/>
  </si>
  <si>
    <t>　　トラックは記録の良い順に、フィールドは記録の悪い順に</t>
    <rPh sb="7" eb="9">
      <t>キロク</t>
    </rPh>
    <rPh sb="10" eb="11">
      <t>ヨ</t>
    </rPh>
    <rPh sb="12" eb="13">
      <t>ジュン</t>
    </rPh>
    <rPh sb="21" eb="23">
      <t>キロク</t>
    </rPh>
    <rPh sb="24" eb="25">
      <t>ワル</t>
    </rPh>
    <rPh sb="26" eb="27">
      <t>ジュン</t>
    </rPh>
    <phoneticPr fontId="3"/>
  </si>
  <si>
    <t>14.87</t>
    <phoneticPr fontId="1"/>
  </si>
  <si>
    <t>　　機械的に組みますので、それを考慮して必ず入力してください。</t>
    <rPh sb="2" eb="5">
      <t>キカイテキ</t>
    </rPh>
    <rPh sb="6" eb="7">
      <t>ク</t>
    </rPh>
    <rPh sb="16" eb="18">
      <t>コウリョ</t>
    </rPh>
    <rPh sb="20" eb="21">
      <t>カナラ</t>
    </rPh>
    <rPh sb="22" eb="24">
      <t>ニュウリョク</t>
    </rPh>
    <phoneticPr fontId="3"/>
  </si>
  <si>
    <t>　　リレーは先頭の行にだけ入れていただければ良いです。</t>
    <rPh sb="6" eb="8">
      <t>セントウ</t>
    </rPh>
    <rPh sb="9" eb="10">
      <t>ギョウ</t>
    </rPh>
    <rPh sb="13" eb="14">
      <t>イ</t>
    </rPh>
    <rPh sb="22" eb="23">
      <t>ヨ</t>
    </rPh>
    <phoneticPr fontId="3"/>
  </si>
  <si>
    <t>⑩　リレーに複数チーム出場する場合、サンプルのように</t>
    <rPh sb="6" eb="8">
      <t>フクスウ</t>
    </rPh>
    <rPh sb="11" eb="13">
      <t>シュツジョウ</t>
    </rPh>
    <rPh sb="15" eb="17">
      <t>バアイ</t>
    </rPh>
    <phoneticPr fontId="3"/>
  </si>
  <si>
    <t>　　「Ａ」、「Ｂ」等を入力してください。</t>
    <rPh sb="9" eb="10">
      <t>トウ</t>
    </rPh>
    <rPh sb="11" eb="13">
      <t>ニュウリョク</t>
    </rPh>
    <phoneticPr fontId="3"/>
  </si>
  <si>
    <t>1.65</t>
    <phoneticPr fontId="1"/>
  </si>
  <si>
    <t>3.44</t>
    <phoneticPr fontId="1"/>
  </si>
  <si>
    <t>5.76</t>
    <phoneticPr fontId="1"/>
  </si>
  <si>
    <t>9.23</t>
    <phoneticPr fontId="1"/>
  </si>
  <si>
    <t>08.77</t>
    <phoneticPr fontId="1"/>
  </si>
  <si>
    <t>20.87</t>
    <phoneticPr fontId="1"/>
  </si>
  <si>
    <t>3.00.64</t>
  </si>
  <si>
    <t>3.00.98</t>
    <phoneticPr fontId="1"/>
  </si>
  <si>
    <t>申込み</t>
    <rPh sb="0" eb="2">
      <t>モウシコ</t>
    </rPh>
    <phoneticPr fontId="3"/>
  </si>
  <si>
    <t>※「①性」「②ｺｰﾄﾞ」は正しく入力してください。</t>
    <rPh sb="3" eb="4">
      <t>セイ</t>
    </rPh>
    <rPh sb="13" eb="14">
      <t>タダ</t>
    </rPh>
    <rPh sb="16" eb="18">
      <t>ニュウリョク</t>
    </rPh>
    <phoneticPr fontId="3"/>
  </si>
  <si>
    <t>コードナンバー一覧</t>
    <rPh sb="7" eb="9">
      <t>イチラン</t>
    </rPh>
    <phoneticPr fontId="3"/>
  </si>
  <si>
    <t>種目名</t>
    <rPh sb="0" eb="2">
      <t>シュモク</t>
    </rPh>
    <rPh sb="2" eb="3">
      <t>メイ</t>
    </rPh>
    <phoneticPr fontId="3"/>
  </si>
  <si>
    <t>　</t>
  </si>
  <si>
    <t/>
  </si>
  <si>
    <t>男子のみ</t>
    <rPh sb="0" eb="2">
      <t>ダンシ</t>
    </rPh>
    <phoneticPr fontId="1"/>
  </si>
  <si>
    <t>性別</t>
    <rPh sb="0" eb="2">
      <t>セイベツ</t>
    </rPh>
    <phoneticPr fontId="1"/>
  </si>
  <si>
    <t>↓個人種目</t>
    <rPh sb="1" eb="5">
      <t>コジンシュモク</t>
    </rPh>
    <phoneticPr fontId="1"/>
  </si>
  <si>
    <t>↓リレー</t>
    <phoneticPr fontId="1"/>
  </si>
  <si>
    <t>↓リレー集計</t>
    <rPh sb="4" eb="6">
      <t>シュウケイ</t>
    </rPh>
    <phoneticPr fontId="1"/>
  </si>
  <si>
    <t>エントリー 合計数</t>
    <rPh sb="6" eb="9">
      <t>ゴウケイスウ</t>
    </rPh>
    <phoneticPr fontId="3"/>
  </si>
  <si>
    <r>
      <t>　　</t>
    </r>
    <r>
      <rPr>
        <sz val="9"/>
        <color indexed="60"/>
        <rFont val="ＭＳ Ｐゴシック"/>
        <family val="3"/>
        <charset val="128"/>
      </rPr>
      <t>（プログラムでは、中学生のみ先頭に「１」が加わった５桁で表記されます）</t>
    </r>
    <rPh sb="11" eb="14">
      <t>チュウガクセイ</t>
    </rPh>
    <rPh sb="16" eb="18">
      <t>セントウ</t>
    </rPh>
    <rPh sb="23" eb="24">
      <t>クワ</t>
    </rPh>
    <rPh sb="28" eb="29">
      <t>ケタ</t>
    </rPh>
    <rPh sb="30" eb="32">
      <t>ヒョウキ</t>
    </rPh>
    <phoneticPr fontId="3"/>
  </si>
  <si>
    <r>
      <t>　　県外一般登録者 … その</t>
    </r>
    <r>
      <rPr>
        <b/>
        <sz val="11"/>
        <color indexed="60"/>
        <rFont val="ＭＳ Ｐゴシック"/>
        <family val="3"/>
        <charset val="128"/>
      </rPr>
      <t>県での登録ナンバー（県内所在大学の選手のみ）</t>
    </r>
    <rPh sb="2" eb="4">
      <t>ケンガイ</t>
    </rPh>
    <rPh sb="4" eb="6">
      <t>イッパン</t>
    </rPh>
    <rPh sb="6" eb="9">
      <t>トウロクシャ</t>
    </rPh>
    <rPh sb="14" eb="15">
      <t>ケン</t>
    </rPh>
    <rPh sb="17" eb="19">
      <t>トウロク</t>
    </rPh>
    <rPh sb="24" eb="26">
      <t>ケンナイ</t>
    </rPh>
    <rPh sb="26" eb="28">
      <t>ショザイ</t>
    </rPh>
    <rPh sb="28" eb="30">
      <t>ダイガク</t>
    </rPh>
    <rPh sb="31" eb="33">
      <t>センシュ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</si>
</sst>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１部 &quot;0&quot;円&quot;"/>
    <numFmt numFmtId="177" formatCode="&quot;¥&quot;#,##0_);\(&quot;¥&quot;#,##0\)"/>
    <numFmt numFmtId="178" formatCode="0\ "/>
  </numFmts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color indexed="4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60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b/>
      <sz val="11"/>
      <color rgb="FF90484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1"/>
      <color rgb="FF000000"/>
      <name val="游ゴシック"/>
      <family val="3"/>
    </font>
    <font>
      <sz val="11"/>
      <color rgb="FFFF0000"/>
      <name val="游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 applyAlignment="1"/>
    <xf numFmtId="58" fontId="4" fillId="0" borderId="0" xfId="0" applyNumberFormat="1" applyFont="1" applyAlignment="1"/>
    <xf numFmtId="0" fontId="0" fillId="0" borderId="0" xfId="0" applyAlignment="1"/>
    <xf numFmtId="0" fontId="5" fillId="2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shrinkToFit="1"/>
    </xf>
    <xf numFmtId="0" fontId="9" fillId="4" borderId="17" xfId="0" applyFont="1" applyFill="1" applyBorder="1" applyAlignment="1">
      <alignment horizontal="center" vertical="center" shrinkToFit="1"/>
    </xf>
    <xf numFmtId="0" fontId="9" fillId="4" borderId="15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shrinkToFit="1"/>
    </xf>
    <xf numFmtId="0" fontId="9" fillId="0" borderId="18" xfId="0" applyFont="1" applyBorder="1" applyAlignment="1">
      <alignment horizontal="center" shrinkToFit="1"/>
    </xf>
    <xf numFmtId="0" fontId="11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shrinkToFit="1"/>
    </xf>
    <xf numFmtId="0" fontId="6" fillId="0" borderId="18" xfId="0" applyFont="1" applyBorder="1" applyAlignment="1">
      <alignment shrinkToFit="1"/>
    </xf>
    <xf numFmtId="0" fontId="7" fillId="0" borderId="0" xfId="0" applyFont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6" fillId="0" borderId="0" xfId="0" applyFont="1" applyAlignment="1"/>
    <xf numFmtId="0" fontId="11" fillId="5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18" xfId="0" applyFont="1" applyBorder="1" applyAlignment="1"/>
    <xf numFmtId="0" fontId="11" fillId="2" borderId="1" xfId="0" applyFont="1" applyFill="1" applyBorder="1" applyAlignment="1">
      <alignment horizontal="center"/>
    </xf>
    <xf numFmtId="0" fontId="9" fillId="0" borderId="19" xfId="0" applyFont="1" applyBorder="1" applyAlignment="1"/>
    <xf numFmtId="176" fontId="11" fillId="2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 applyProtection="1">
      <protection locked="0"/>
    </xf>
    <xf numFmtId="0" fontId="0" fillId="0" borderId="20" xfId="0" applyBorder="1" applyAlignment="1"/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4" borderId="21" xfId="0" applyFill="1" applyBorder="1" applyAlignment="1">
      <alignment horizontal="centerContinuous" vertical="center"/>
    </xf>
    <xf numFmtId="0" fontId="0" fillId="4" borderId="22" xfId="0" applyFill="1" applyBorder="1" applyAlignment="1">
      <alignment horizontal="centerContinuous" vertical="center"/>
    </xf>
    <xf numFmtId="0" fontId="0" fillId="5" borderId="21" xfId="0" applyFill="1" applyBorder="1" applyAlignment="1">
      <alignment horizontal="centerContinuous" vertical="center"/>
    </xf>
    <xf numFmtId="0" fontId="0" fillId="5" borderId="22" xfId="0" applyFill="1" applyBorder="1" applyAlignment="1">
      <alignment horizontal="centerContinuous" vertical="center"/>
    </xf>
    <xf numFmtId="0" fontId="0" fillId="6" borderId="21" xfId="0" applyFill="1" applyBorder="1" applyAlignment="1">
      <alignment horizontal="centerContinuous" vertical="center"/>
    </xf>
    <xf numFmtId="0" fontId="0" fillId="6" borderId="22" xfId="0" applyFill="1" applyBorder="1" applyAlignment="1">
      <alignment horizontal="centerContinuous" vertical="center"/>
    </xf>
    <xf numFmtId="0" fontId="5" fillId="0" borderId="23" xfId="0" applyFont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77" fontId="5" fillId="0" borderId="23" xfId="0" applyNumberFormat="1" applyFont="1" applyBorder="1" applyAlignment="1"/>
    <xf numFmtId="177" fontId="0" fillId="0" borderId="23" xfId="0" applyNumberFormat="1" applyBorder="1" applyAlignment="1"/>
    <xf numFmtId="178" fontId="0" fillId="0" borderId="21" xfId="0" applyNumberFormat="1" applyBorder="1" applyAlignment="1"/>
    <xf numFmtId="178" fontId="0" fillId="0" borderId="22" xfId="0" applyNumberFormat="1" applyBorder="1" applyAlignment="1"/>
    <xf numFmtId="0" fontId="17" fillId="2" borderId="0" xfId="0" applyFont="1" applyFill="1" applyAlignment="1"/>
    <xf numFmtId="49" fontId="0" fillId="2" borderId="0" xfId="0" applyNumberFormat="1" applyFill="1" applyAlignment="1"/>
    <xf numFmtId="0" fontId="0" fillId="2" borderId="0" xfId="0" applyFill="1" applyAlignment="1"/>
    <xf numFmtId="0" fontId="18" fillId="2" borderId="0" xfId="0" applyFont="1" applyFill="1" applyAlignment="1"/>
    <xf numFmtId="0" fontId="17" fillId="2" borderId="24" xfId="0" applyFont="1" applyFill="1" applyBorder="1" applyAlignment="1"/>
    <xf numFmtId="0" fontId="0" fillId="2" borderId="24" xfId="0" applyFill="1" applyBorder="1" applyAlignment="1"/>
    <xf numFmtId="49" fontId="0" fillId="2" borderId="24" xfId="0" applyNumberFormat="1" applyFill="1" applyBorder="1" applyAlignment="1"/>
    <xf numFmtId="0" fontId="0" fillId="7" borderId="1" xfId="0" applyFill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1" fillId="7" borderId="2" xfId="0" applyFont="1" applyFill="1" applyBorder="1" applyAlignment="1">
      <alignment shrinkToFit="1"/>
    </xf>
    <xf numFmtId="0" fontId="21" fillId="7" borderId="25" xfId="0" applyFont="1" applyFill="1" applyBorder="1">
      <alignment vertical="center"/>
    </xf>
    <xf numFmtId="0" fontId="0" fillId="2" borderId="20" xfId="0" applyFill="1" applyBorder="1">
      <alignment vertical="center"/>
    </xf>
    <xf numFmtId="0" fontId="0" fillId="0" borderId="1" xfId="0" applyBorder="1" applyAlignment="1"/>
    <xf numFmtId="0" fontId="0" fillId="8" borderId="1" xfId="0" applyFill="1" applyBorder="1" applyAlignment="1" applyProtection="1">
      <alignment horizontal="center"/>
      <protection locked="0"/>
    </xf>
    <xf numFmtId="0" fontId="0" fillId="8" borderId="1" xfId="0" applyFill="1" applyBorder="1" applyAlignment="1"/>
    <xf numFmtId="49" fontId="0" fillId="0" borderId="1" xfId="0" applyNumberFormat="1" applyBorder="1" applyAlignment="1"/>
    <xf numFmtId="0" fontId="22" fillId="2" borderId="0" xfId="0" applyFont="1" applyFill="1" applyAlignment="1"/>
    <xf numFmtId="0" fontId="0" fillId="2" borderId="2" xfId="0" applyFill="1" applyBorder="1" applyAlignment="1"/>
    <xf numFmtId="49" fontId="0" fillId="2" borderId="26" xfId="0" applyNumberFormat="1" applyFill="1" applyBorder="1" applyAlignment="1"/>
    <xf numFmtId="0" fontId="0" fillId="9" borderId="20" xfId="0" applyFill="1" applyBorder="1">
      <alignment vertical="center"/>
    </xf>
    <xf numFmtId="0" fontId="23" fillId="9" borderId="20" xfId="0" applyFont="1" applyFill="1" applyBorder="1">
      <alignment vertical="center"/>
    </xf>
    <xf numFmtId="0" fontId="0" fillId="0" borderId="1" xfId="0" applyBorder="1" applyAlignment="1">
      <alignment vertical="top"/>
    </xf>
    <xf numFmtId="0" fontId="25" fillId="2" borderId="2" xfId="0" applyFont="1" applyFill="1" applyBorder="1" applyAlignment="1"/>
    <xf numFmtId="49" fontId="26" fillId="2" borderId="26" xfId="0" applyNumberFormat="1" applyFont="1" applyFill="1" applyBorder="1" applyAlignment="1"/>
    <xf numFmtId="0" fontId="25" fillId="2" borderId="27" xfId="0" applyFont="1" applyFill="1" applyBorder="1" applyAlignment="1"/>
    <xf numFmtId="0" fontId="0" fillId="2" borderId="28" xfId="0" applyFill="1" applyBorder="1">
      <alignment vertical="center"/>
    </xf>
    <xf numFmtId="0" fontId="0" fillId="8" borderId="1" xfId="0" applyFill="1" applyBorder="1" applyAlignment="1" applyProtection="1">
      <alignment horizontal="center" vertical="top"/>
      <protection locked="0"/>
    </xf>
    <xf numFmtId="0" fontId="0" fillId="8" borderId="1" xfId="0" applyFill="1" applyBorder="1" applyAlignment="1">
      <alignment vertical="top"/>
    </xf>
    <xf numFmtId="49" fontId="0" fillId="0" borderId="1" xfId="0" applyNumberFormat="1" applyBorder="1" applyAlignment="1">
      <alignment vertical="top"/>
    </xf>
    <xf numFmtId="0" fontId="22" fillId="2" borderId="20" xfId="0" applyFont="1" applyFill="1" applyBorder="1" applyAlignment="1"/>
    <xf numFmtId="0" fontId="0" fillId="0" borderId="1" xfId="0" applyBorder="1" applyAlignment="1">
      <alignment horizontal="left"/>
    </xf>
    <xf numFmtId="49" fontId="0" fillId="2" borderId="1" xfId="0" applyNumberFormat="1" applyFill="1" applyBorder="1" applyAlignment="1"/>
    <xf numFmtId="0" fontId="0" fillId="2" borderId="1" xfId="0" applyFill="1" applyBorder="1" applyAlignment="1"/>
    <xf numFmtId="0" fontId="23" fillId="2" borderId="0" xfId="0" applyFont="1" applyFill="1">
      <alignment vertical="center"/>
    </xf>
    <xf numFmtId="0" fontId="23" fillId="2" borderId="0" xfId="0" applyFont="1" applyFill="1" applyAlignment="1"/>
    <xf numFmtId="0" fontId="0" fillId="0" borderId="1" xfId="0" applyBorder="1" applyAlignment="1">
      <alignment horizontal="left" vertical="top"/>
    </xf>
    <xf numFmtId="0" fontId="28" fillId="2" borderId="0" xfId="0" applyFont="1" applyFill="1" applyAlignment="1"/>
    <xf numFmtId="0" fontId="29" fillId="0" borderId="1" xfId="0" applyFont="1" applyBorder="1" applyAlignment="1"/>
    <xf numFmtId="0" fontId="17" fillId="2" borderId="3" xfId="0" applyFont="1" applyFill="1" applyBorder="1" applyAlignment="1"/>
    <xf numFmtId="0" fontId="0" fillId="2" borderId="3" xfId="0" applyFill="1" applyBorder="1" applyAlignment="1"/>
    <xf numFmtId="49" fontId="0" fillId="2" borderId="3" xfId="0" applyNumberFormat="1" applyFill="1" applyBorder="1" applyAlignment="1"/>
    <xf numFmtId="0" fontId="0" fillId="2" borderId="2" xfId="0" applyFill="1" applyBorder="1" applyAlignment="1">
      <alignment shrinkToFit="1"/>
    </xf>
    <xf numFmtId="0" fontId="0" fillId="2" borderId="25" xfId="0" applyFill="1" applyBorder="1">
      <alignment vertical="center"/>
    </xf>
    <xf numFmtId="0" fontId="30" fillId="0" borderId="1" xfId="0" applyFont="1" applyBorder="1">
      <alignment vertical="center"/>
    </xf>
    <xf numFmtId="0" fontId="30" fillId="0" borderId="4" xfId="0" applyFont="1" applyBorder="1">
      <alignment vertical="center"/>
    </xf>
    <xf numFmtId="0" fontId="0" fillId="2" borderId="0" xfId="0" applyFill="1" applyAlignment="1" applyProtection="1">
      <protection hidden="1"/>
    </xf>
    <xf numFmtId="0" fontId="0" fillId="2" borderId="27" xfId="0" applyFill="1" applyBorder="1" applyAlignment="1"/>
    <xf numFmtId="49" fontId="0" fillId="2" borderId="28" xfId="0" applyNumberFormat="1" applyFill="1" applyBorder="1" applyAlignment="1"/>
    <xf numFmtId="0" fontId="25" fillId="2" borderId="29" xfId="0" applyFont="1" applyFill="1" applyBorder="1" applyAlignment="1"/>
    <xf numFmtId="0" fontId="0" fillId="2" borderId="26" xfId="0" applyFill="1" applyBorder="1">
      <alignment vertical="center"/>
    </xf>
    <xf numFmtId="0" fontId="0" fillId="2" borderId="30" xfId="0" applyFill="1" applyBorder="1" applyAlignment="1"/>
    <xf numFmtId="49" fontId="0" fillId="2" borderId="31" xfId="0" applyNumberFormat="1" applyFill="1" applyBorder="1" applyAlignment="1"/>
    <xf numFmtId="0" fontId="0" fillId="2" borderId="19" xfId="0" applyFill="1" applyBorder="1" applyAlignment="1"/>
    <xf numFmtId="49" fontId="0" fillId="2" borderId="32" xfId="0" applyNumberFormat="1" applyFill="1" applyBorder="1" applyAlignment="1"/>
    <xf numFmtId="0" fontId="0" fillId="2" borderId="13" xfId="0" applyFill="1" applyBorder="1" applyAlignment="1"/>
    <xf numFmtId="49" fontId="0" fillId="2" borderId="13" xfId="0" applyNumberFormat="1" applyFill="1" applyBorder="1" applyAlignment="1"/>
    <xf numFmtId="0" fontId="31" fillId="0" borderId="4" xfId="0" applyFont="1" applyBorder="1">
      <alignment vertical="center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protection locked="0" hidden="1"/>
    </xf>
    <xf numFmtId="0" fontId="0" fillId="8" borderId="1" xfId="0" applyFill="1" applyBorder="1" applyAlignment="1" applyProtection="1">
      <protection hidden="1"/>
    </xf>
    <xf numFmtId="0" fontId="0" fillId="8" borderId="1" xfId="0" applyFill="1" applyBorder="1" applyAlignment="1" applyProtection="1">
      <alignment horizontal="center"/>
      <protection hidden="1"/>
    </xf>
    <xf numFmtId="49" fontId="0" fillId="0" borderId="1" xfId="0" applyNumberFormat="1" applyBorder="1" applyAlignment="1" applyProtection="1">
      <protection locked="0"/>
    </xf>
    <xf numFmtId="0" fontId="0" fillId="8" borderId="1" xfId="0" applyFill="1" applyBorder="1" applyAlignment="1" applyProtection="1">
      <alignment horizontal="center"/>
    </xf>
    <xf numFmtId="0" fontId="32" fillId="0" borderId="0" xfId="0" applyFont="1">
      <alignment vertical="center"/>
    </xf>
    <xf numFmtId="0" fontId="26" fillId="2" borderId="0" xfId="0" applyFont="1" applyFill="1" applyAlignment="1"/>
    <xf numFmtId="0" fontId="0" fillId="0" borderId="17" xfId="0" applyFill="1" applyBorder="1" applyAlignment="1"/>
    <xf numFmtId="0" fontId="33" fillId="9" borderId="20" xfId="0" applyFont="1" applyFill="1" applyBorder="1">
      <alignment vertical="center"/>
    </xf>
    <xf numFmtId="0" fontId="34" fillId="9" borderId="20" xfId="0" applyFont="1" applyFill="1" applyBorder="1">
      <alignment vertical="center"/>
    </xf>
    <xf numFmtId="0" fontId="10" fillId="5" borderId="1" xfId="0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>
      <alignment vertical="center"/>
    </xf>
    <xf numFmtId="177" fontId="0" fillId="2" borderId="4" xfId="0" applyNumberFormat="1" applyFill="1" applyBorder="1">
      <alignment vertical="center"/>
    </xf>
    <xf numFmtId="0" fontId="9" fillId="4" borderId="14" xfId="0" applyFont="1" applyFill="1" applyBorder="1" applyAlignment="1">
      <alignment horizontal="center" vertical="center" shrinkToFit="1"/>
    </xf>
    <xf numFmtId="0" fontId="9" fillId="4" borderId="16" xfId="0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>
      <alignment horizontal="center" vertical="center" shrinkToFit="1"/>
    </xf>
    <xf numFmtId="0" fontId="9" fillId="4" borderId="15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9" fillId="5" borderId="13" xfId="0" applyFont="1" applyFill="1" applyBorder="1" applyAlignment="1">
      <alignment horizontal="center" vertical="center" shrinkToFit="1"/>
    </xf>
    <xf numFmtId="0" fontId="9" fillId="5" borderId="15" xfId="0" applyFont="1" applyFill="1" applyBorder="1" applyAlignment="1">
      <alignment horizontal="center" vertical="center" shrinkToFit="1"/>
    </xf>
    <xf numFmtId="0" fontId="9" fillId="5" borderId="14" xfId="0" applyFont="1" applyFill="1" applyBorder="1" applyAlignment="1">
      <alignment horizontal="center" vertical="center" shrinkToFit="1"/>
    </xf>
    <xf numFmtId="0" fontId="9" fillId="5" borderId="16" xfId="0" applyFont="1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 shrinkToFit="1"/>
    </xf>
    <xf numFmtId="0" fontId="9" fillId="5" borderId="4" xfId="0" applyFont="1" applyFill="1" applyBorder="1" applyAlignment="1">
      <alignment horizontal="center" vertical="center" shrinkToFit="1"/>
    </xf>
    <xf numFmtId="0" fontId="10" fillId="4" borderId="13" xfId="0" applyFont="1" applyFill="1" applyBorder="1" applyAlignment="1">
      <alignment horizontal="center" vertical="center" shrinkToFit="1"/>
    </xf>
    <xf numFmtId="0" fontId="10" fillId="4" borderId="15" xfId="0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shrinkToFit="1"/>
    </xf>
    <xf numFmtId="0" fontId="7" fillId="2" borderId="3" xfId="0" applyFont="1" applyFill="1" applyBorder="1" applyAlignment="1">
      <alignment horizontal="center" shrinkToFit="1"/>
    </xf>
    <xf numFmtId="0" fontId="7" fillId="2" borderId="4" xfId="0" applyFont="1" applyFill="1" applyBorder="1" applyAlignment="1">
      <alignment horizontal="center" shrinkToFit="1"/>
    </xf>
    <xf numFmtId="0" fontId="12" fillId="5" borderId="13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9E03-3A5A-4800-8F45-94B280921739}">
  <dimension ref="B1:Y24"/>
  <sheetViews>
    <sheetView topLeftCell="I1" zoomScale="114" workbookViewId="0">
      <selection activeCell="C21" sqref="C21"/>
    </sheetView>
  </sheetViews>
  <sheetFormatPr defaultRowHeight="18"/>
  <cols>
    <col min="1" max="1" width="1" customWidth="1"/>
    <col min="2" max="2" width="17.83203125" customWidth="1"/>
  </cols>
  <sheetData>
    <row r="1" spans="2:25">
      <c r="B1" t="s">
        <v>54</v>
      </c>
      <c r="G1" s="1" t="s">
        <v>0</v>
      </c>
    </row>
    <row r="2" spans="2:25" ht="18.5" thickBot="1">
      <c r="B2" s="2" t="s">
        <v>53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25">
      <c r="B3" s="4" t="s">
        <v>1</v>
      </c>
      <c r="C3" s="143"/>
      <c r="D3" s="144"/>
      <c r="E3" s="144"/>
      <c r="F3" s="144"/>
      <c r="G3" s="145"/>
      <c r="H3" s="146" t="s">
        <v>2</v>
      </c>
      <c r="I3" s="146"/>
      <c r="J3" s="146"/>
      <c r="K3" s="142"/>
      <c r="L3" s="142"/>
      <c r="M3" s="142"/>
      <c r="N3" s="142"/>
      <c r="O3" s="142"/>
      <c r="Q3" s="147" t="s">
        <v>3</v>
      </c>
      <c r="R3" s="148"/>
      <c r="S3" s="148"/>
      <c r="T3" s="148"/>
      <c r="U3" s="148"/>
      <c r="V3" s="148"/>
      <c r="W3" s="148"/>
      <c r="X3" s="149"/>
    </row>
    <row r="4" spans="2:25">
      <c r="B4" s="4" t="s">
        <v>4</v>
      </c>
      <c r="C4" s="143"/>
      <c r="D4" s="144"/>
      <c r="E4" s="144"/>
      <c r="F4" s="144"/>
      <c r="G4" s="145"/>
      <c r="H4" s="156" t="s">
        <v>5</v>
      </c>
      <c r="I4" s="157"/>
      <c r="J4" s="158"/>
      <c r="K4" s="142"/>
      <c r="L4" s="142"/>
      <c r="M4" s="142"/>
      <c r="N4" s="142"/>
      <c r="O4" s="142"/>
      <c r="Q4" s="150"/>
      <c r="R4" s="151"/>
      <c r="S4" s="151"/>
      <c r="T4" s="151"/>
      <c r="U4" s="151"/>
      <c r="V4" s="151"/>
      <c r="W4" s="151"/>
      <c r="X4" s="152"/>
    </row>
    <row r="5" spans="2:25" ht="18.5" thickBot="1">
      <c r="B5" s="4" t="s">
        <v>6</v>
      </c>
      <c r="C5" s="143"/>
      <c r="D5" s="144"/>
      <c r="E5" s="144"/>
      <c r="F5" s="144"/>
      <c r="G5" s="145"/>
      <c r="H5" s="146" t="s">
        <v>7</v>
      </c>
      <c r="I5" s="146"/>
      <c r="J5" s="146"/>
      <c r="K5" s="142"/>
      <c r="L5" s="142"/>
      <c r="M5" s="142"/>
      <c r="N5" s="142"/>
      <c r="O5" s="142"/>
      <c r="Q5" s="153"/>
      <c r="R5" s="154"/>
      <c r="S5" s="154"/>
      <c r="T5" s="154"/>
      <c r="U5" s="154"/>
      <c r="V5" s="154"/>
      <c r="W5" s="154"/>
      <c r="X5" s="155"/>
    </row>
    <row r="6" spans="2:25">
      <c r="B6" s="4" t="s">
        <v>8</v>
      </c>
      <c r="C6" s="143"/>
      <c r="D6" s="144"/>
      <c r="E6" s="144"/>
      <c r="F6" s="144"/>
      <c r="G6" s="145"/>
      <c r="H6" s="146" t="s">
        <v>7</v>
      </c>
      <c r="I6" s="146"/>
      <c r="J6" s="146"/>
      <c r="K6" s="142"/>
      <c r="L6" s="142"/>
      <c r="M6" s="142"/>
      <c r="N6" s="142"/>
      <c r="O6" s="142"/>
    </row>
    <row r="7" spans="2: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2: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2:25">
      <c r="B9" s="161"/>
      <c r="C9" s="130" t="s">
        <v>9</v>
      </c>
      <c r="D9" s="130" t="s">
        <v>10</v>
      </c>
      <c r="E9" s="126" t="s">
        <v>11</v>
      </c>
      <c r="F9" s="130" t="s">
        <v>12</v>
      </c>
      <c r="G9" s="126" t="s">
        <v>13</v>
      </c>
      <c r="H9" s="128" t="s">
        <v>14</v>
      </c>
      <c r="I9" s="129"/>
      <c r="J9" s="130" t="s">
        <v>15</v>
      </c>
      <c r="K9" s="130" t="s">
        <v>16</v>
      </c>
      <c r="L9" s="130" t="s">
        <v>17</v>
      </c>
      <c r="M9" s="130" t="s">
        <v>18</v>
      </c>
      <c r="N9" s="130" t="s">
        <v>19</v>
      </c>
      <c r="O9" s="128" t="s">
        <v>20</v>
      </c>
      <c r="P9" s="132"/>
      <c r="Q9" s="129"/>
      <c r="R9" s="133" t="s">
        <v>21</v>
      </c>
      <c r="S9" s="133"/>
      <c r="T9" s="133"/>
      <c r="U9" s="130" t="s">
        <v>22</v>
      </c>
      <c r="V9" s="140" t="s">
        <v>23</v>
      </c>
      <c r="W9" s="140" t="s">
        <v>24</v>
      </c>
    </row>
    <row r="10" spans="2:25">
      <c r="B10" s="162"/>
      <c r="C10" s="131"/>
      <c r="D10" s="131"/>
      <c r="E10" s="127"/>
      <c r="F10" s="131"/>
      <c r="G10" s="127"/>
      <c r="H10" s="5" t="s">
        <v>25</v>
      </c>
      <c r="I10" s="5" t="s">
        <v>26</v>
      </c>
      <c r="J10" s="131"/>
      <c r="K10" s="131"/>
      <c r="L10" s="131"/>
      <c r="M10" s="131"/>
      <c r="N10" s="131"/>
      <c r="O10" s="5" t="s">
        <v>27</v>
      </c>
      <c r="P10" s="5" t="s">
        <v>28</v>
      </c>
      <c r="Q10" s="5" t="s">
        <v>29</v>
      </c>
      <c r="R10" s="6" t="s">
        <v>30</v>
      </c>
      <c r="S10" s="7" t="s">
        <v>31</v>
      </c>
      <c r="T10" s="7" t="s">
        <v>32</v>
      </c>
      <c r="U10" s="131"/>
      <c r="V10" s="141"/>
      <c r="W10" s="141"/>
    </row>
    <row r="11" spans="2:25">
      <c r="B11" s="8"/>
      <c r="C11" s="9">
        <f>COUNTIF(選手データ!$O$55:$O$301,"男"&amp;C9)</f>
        <v>0</v>
      </c>
      <c r="D11" s="9">
        <f>COUNTIF(選手データ!$O$55:$O$301,"男"&amp;D9)</f>
        <v>0</v>
      </c>
      <c r="E11" s="10">
        <f>COUNTIF(選手データ!$O$55:$O$301,"男"&amp;E9)</f>
        <v>0</v>
      </c>
      <c r="F11" s="9">
        <f>COUNTIF(選手データ!$O$55:$O$301,"男"&amp;F9)</f>
        <v>0</v>
      </c>
      <c r="G11" s="10">
        <f>COUNTIF(選手データ!$O$55:$O$301,"男"&amp;G9)</f>
        <v>0</v>
      </c>
      <c r="H11" s="9">
        <f>COUNTIF(選手データ!$O$55:$O$301,"男"&amp;H9&amp;H10)</f>
        <v>0</v>
      </c>
      <c r="I11" s="9">
        <f>COUNTIF(選手データ!$O$55:$O$301,"男"&amp;H9&amp;I10)</f>
        <v>0</v>
      </c>
      <c r="J11" s="9">
        <f>COUNTIF(選手データ!$O$55:$O$301,"男"&amp;J9)</f>
        <v>0</v>
      </c>
      <c r="K11" s="9">
        <f>COUNTIF(選手データ!$O$55:$O$301,"男"&amp;K9)</f>
        <v>0</v>
      </c>
      <c r="L11" s="9">
        <f>COUNTIF(選手データ!$O$55:$O$301,"男"&amp;L9)</f>
        <v>0</v>
      </c>
      <c r="M11" s="9">
        <f>COUNTIF(選手データ!$O$55:$O$301,"男"&amp;M9)</f>
        <v>0</v>
      </c>
      <c r="N11" s="9">
        <f>COUNTIF(選手データ!$O$55:$O$301,"男"&amp;N9)</f>
        <v>0</v>
      </c>
      <c r="O11" s="9">
        <f>COUNTIF(選手データ!$O$55:$O$301,"男"&amp;O9&amp;O10)</f>
        <v>0</v>
      </c>
      <c r="P11" s="9">
        <f>COUNTIF(選手データ!$O$55:$O$301,"男"&amp;O9&amp;P10)</f>
        <v>0</v>
      </c>
      <c r="Q11" s="9">
        <f>COUNTIF(選手データ!$O$55:$O$301,"男"&amp;O9&amp;Q10)</f>
        <v>0</v>
      </c>
      <c r="R11" s="9">
        <f>COUNTIF(選手データ!$O$55:$O$301,"男"&amp;R9&amp;R10)</f>
        <v>0</v>
      </c>
      <c r="S11" s="9">
        <f>COUNTIF(選手データ!$O$55:$O$301,"男"&amp;R9&amp;S10)</f>
        <v>0</v>
      </c>
      <c r="T11" s="9">
        <f>COUNTIF(選手データ!$O$55:$O$301,"男"&amp;R9&amp;T10)</f>
        <v>0</v>
      </c>
      <c r="U11" s="9">
        <f>COUNTIF(選手データ!$O$55:$O$301,"男"&amp;U9)</f>
        <v>0</v>
      </c>
      <c r="V11" s="9">
        <f>COUNTIF(選手データ!$Q$55:$Q$301,"男"&amp;V9)</f>
        <v>0</v>
      </c>
      <c r="W11" s="9">
        <f>COUNTIF(選手データ!$Q$55:$Q$301,"男"&amp;W9)</f>
        <v>0</v>
      </c>
    </row>
    <row r="12" spans="2:25">
      <c r="B12" s="11" t="s">
        <v>33</v>
      </c>
      <c r="C12" s="12" t="str">
        <f>IF(C11=0,"",C11)</f>
        <v/>
      </c>
      <c r="D12" s="12" t="str">
        <f t="shared" ref="D12:W12" si="0">IF(D11=0,"",D11)</f>
        <v/>
      </c>
      <c r="E12" s="13" t="str">
        <f t="shared" si="0"/>
        <v/>
      </c>
      <c r="F12" s="12" t="str">
        <f t="shared" si="0"/>
        <v/>
      </c>
      <c r="G12" s="13" t="str">
        <f t="shared" si="0"/>
        <v/>
      </c>
      <c r="H12" s="12" t="str">
        <f t="shared" si="0"/>
        <v/>
      </c>
      <c r="I12" s="12" t="str">
        <f t="shared" si="0"/>
        <v/>
      </c>
      <c r="J12" s="12" t="str">
        <f t="shared" si="0"/>
        <v/>
      </c>
      <c r="K12" s="12" t="str">
        <f t="shared" si="0"/>
        <v/>
      </c>
      <c r="L12" s="12" t="str">
        <f t="shared" si="0"/>
        <v/>
      </c>
      <c r="M12" s="12" t="str">
        <f>IF(M11=0,"",M11)</f>
        <v/>
      </c>
      <c r="N12" s="12" t="str">
        <f t="shared" si="0"/>
        <v/>
      </c>
      <c r="O12" s="12" t="str">
        <f t="shared" si="0"/>
        <v/>
      </c>
      <c r="P12" s="12" t="str">
        <f t="shared" si="0"/>
        <v/>
      </c>
      <c r="Q12" s="12" t="str">
        <f t="shared" si="0"/>
        <v/>
      </c>
      <c r="R12" s="12" t="str">
        <f t="shared" si="0"/>
        <v/>
      </c>
      <c r="S12" s="12" t="str">
        <f t="shared" si="0"/>
        <v/>
      </c>
      <c r="T12" s="12" t="str">
        <f t="shared" si="0"/>
        <v/>
      </c>
      <c r="U12" s="12" t="str">
        <f t="shared" si="0"/>
        <v/>
      </c>
      <c r="V12" s="12" t="str">
        <f t="shared" si="0"/>
        <v/>
      </c>
      <c r="W12" s="12" t="str">
        <f t="shared" si="0"/>
        <v/>
      </c>
    </row>
    <row r="13" spans="2:2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6"/>
      <c r="V13" s="16"/>
      <c r="W13" s="16"/>
      <c r="X13" s="16"/>
      <c r="Y13" s="15"/>
    </row>
    <row r="14" spans="2:25">
      <c r="B14" s="159"/>
      <c r="C14" s="134" t="s">
        <v>9</v>
      </c>
      <c r="D14" s="134" t="s">
        <v>10</v>
      </c>
      <c r="E14" s="134" t="s">
        <v>11</v>
      </c>
      <c r="F14" s="134" t="s">
        <v>12</v>
      </c>
      <c r="G14" s="136" t="s">
        <v>34</v>
      </c>
      <c r="H14" s="138" t="s">
        <v>35</v>
      </c>
      <c r="I14" s="139"/>
      <c r="J14" s="134" t="s">
        <v>16</v>
      </c>
      <c r="K14" s="134" t="s">
        <v>17</v>
      </c>
      <c r="L14" s="134" t="s">
        <v>18</v>
      </c>
      <c r="M14" s="134" t="s">
        <v>19</v>
      </c>
      <c r="N14" s="138" t="s">
        <v>20</v>
      </c>
      <c r="O14" s="139"/>
      <c r="P14" s="17" t="s">
        <v>21</v>
      </c>
      <c r="Q14" s="134" t="s">
        <v>22</v>
      </c>
      <c r="R14" s="123" t="s">
        <v>23</v>
      </c>
      <c r="S14" s="123" t="s">
        <v>24</v>
      </c>
      <c r="U14" s="16"/>
      <c r="V14" s="16"/>
      <c r="W14" s="16"/>
    </row>
    <row r="15" spans="2:25">
      <c r="B15" s="160"/>
      <c r="C15" s="135"/>
      <c r="D15" s="135"/>
      <c r="E15" s="135"/>
      <c r="F15" s="135"/>
      <c r="G15" s="137"/>
      <c r="H15" s="17" t="s">
        <v>36</v>
      </c>
      <c r="I15" s="17" t="s">
        <v>37</v>
      </c>
      <c r="J15" s="135"/>
      <c r="K15" s="135"/>
      <c r="L15" s="135"/>
      <c r="M15" s="135"/>
      <c r="N15" s="17" t="s">
        <v>38</v>
      </c>
      <c r="O15" s="17" t="s">
        <v>39</v>
      </c>
      <c r="P15" s="17" t="s">
        <v>40</v>
      </c>
      <c r="Q15" s="135"/>
      <c r="R15" s="123"/>
      <c r="S15" s="123"/>
      <c r="U15" s="18"/>
      <c r="V15" s="18"/>
      <c r="W15" s="18"/>
    </row>
    <row r="16" spans="2:25">
      <c r="B16" s="19"/>
      <c r="C16" s="20">
        <f>COUNTIF(選手データ!$O$55:$O$301,"女"&amp;C14&amp;C15)</f>
        <v>0</v>
      </c>
      <c r="D16" s="20">
        <f>COUNTIF(選手データ!$O$55:$O$301,"女"&amp;D14&amp;D15)</f>
        <v>0</v>
      </c>
      <c r="E16" s="20">
        <f>COUNTIF(選手データ!$O$55:$O$301,"女"&amp;E14&amp;E15)</f>
        <v>0</v>
      </c>
      <c r="F16" s="20">
        <f>COUNTIF(選手データ!$O$55:$O$301,"女"&amp;F14&amp;F15)</f>
        <v>0</v>
      </c>
      <c r="G16" s="21">
        <f>COUNTIF(選手データ!$O$55:$O$301,"女"&amp;G14&amp;G15)</f>
        <v>0</v>
      </c>
      <c r="H16" s="20">
        <f>COUNTIF(選手データ!$O$55:$O$301,"女"&amp;H14&amp;H15)</f>
        <v>0</v>
      </c>
      <c r="I16" s="20">
        <f>COUNTIF(選手データ!$O$55:$O$301,"女"&amp;H14&amp;I15)</f>
        <v>0</v>
      </c>
      <c r="J16" s="20">
        <f>COUNTIF(選手データ!$O$55:$O$301,"女"&amp;J14&amp;J15)</f>
        <v>0</v>
      </c>
      <c r="K16" s="20">
        <f>COUNTIF(選手データ!$O$55:$O$301,"女"&amp;K14&amp;K15)</f>
        <v>0</v>
      </c>
      <c r="L16" s="20">
        <f>COUNTIF(選手データ!$O$55:$O$301,"女"&amp;L14&amp;L15)</f>
        <v>0</v>
      </c>
      <c r="M16" s="20">
        <f>COUNTIF(選手データ!$O$55:$O$301,"女"&amp;M14&amp;M15)</f>
        <v>0</v>
      </c>
      <c r="N16" s="20">
        <f>COUNTIF(選手データ!$O$55:$O$301,"女"&amp;N14&amp;N15)</f>
        <v>0</v>
      </c>
      <c r="O16" s="20">
        <f>COUNTIF(選手データ!$O$55:$O$301,"女"&amp;N14&amp;O15)</f>
        <v>0</v>
      </c>
      <c r="P16" s="20">
        <f>COUNTIF(選手データ!$O$55:$O$301,"女"&amp;P14&amp;P15)</f>
        <v>0</v>
      </c>
      <c r="Q16" s="20">
        <f>COUNTIF(選手データ!$O$55:$O$301,"女"&amp;Q14&amp;Q15)</f>
        <v>0</v>
      </c>
      <c r="R16" s="20">
        <f>COUNTIF(選手データ!$Q$55:$Q$301,"女"&amp;R14)</f>
        <v>0</v>
      </c>
      <c r="S16" s="20">
        <f>COUNTIF(選手データ!$Q$55:$Q$301,"女"&amp;S14)</f>
        <v>0</v>
      </c>
      <c r="U16" s="22"/>
      <c r="V16" s="22"/>
      <c r="W16" s="22"/>
    </row>
    <row r="17" spans="2:25">
      <c r="B17" s="23" t="s">
        <v>41</v>
      </c>
      <c r="C17" s="24" t="str">
        <f t="shared" ref="C17:S17" si="1">IF(C16=0,"",C16)</f>
        <v/>
      </c>
      <c r="D17" s="24" t="str">
        <f t="shared" si="1"/>
        <v/>
      </c>
      <c r="E17" s="24" t="str">
        <f t="shared" si="1"/>
        <v/>
      </c>
      <c r="F17" s="24" t="str">
        <f t="shared" si="1"/>
        <v/>
      </c>
      <c r="G17" s="25" t="str">
        <f t="shared" si="1"/>
        <v/>
      </c>
      <c r="H17" s="24" t="str">
        <f t="shared" si="1"/>
        <v/>
      </c>
      <c r="I17" s="24" t="str">
        <f t="shared" si="1"/>
        <v/>
      </c>
      <c r="J17" s="24" t="str">
        <f t="shared" si="1"/>
        <v/>
      </c>
      <c r="K17" s="24" t="str">
        <f t="shared" si="1"/>
        <v/>
      </c>
      <c r="L17" s="24" t="str">
        <f t="shared" si="1"/>
        <v/>
      </c>
      <c r="M17" s="24" t="str">
        <f t="shared" si="1"/>
        <v/>
      </c>
      <c r="N17" s="24" t="str">
        <f t="shared" si="1"/>
        <v/>
      </c>
      <c r="O17" s="24" t="str">
        <f t="shared" si="1"/>
        <v/>
      </c>
      <c r="P17" s="24" t="str">
        <f t="shared" si="1"/>
        <v/>
      </c>
      <c r="Q17" s="24" t="str">
        <f t="shared" si="1"/>
        <v/>
      </c>
      <c r="R17" s="24" t="str">
        <f t="shared" si="1"/>
        <v/>
      </c>
      <c r="S17" s="24" t="str">
        <f t="shared" si="1"/>
        <v/>
      </c>
    </row>
    <row r="18" spans="2:25">
      <c r="B18" s="14"/>
      <c r="C18" s="3"/>
      <c r="D18" s="3"/>
      <c r="E18" s="3" t="s">
        <v>42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2:25" ht="19.5">
      <c r="B19" s="26" t="s">
        <v>43</v>
      </c>
      <c r="C19" s="27" t="s">
        <v>44</v>
      </c>
      <c r="D19" s="3"/>
      <c r="E19" s="3" t="s">
        <v>45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2:25" ht="19.5">
      <c r="B20" s="28">
        <v>200</v>
      </c>
      <c r="C20" s="29"/>
      <c r="D20" s="30" t="s">
        <v>46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2:25">
      <c r="B21" s="31"/>
      <c r="C21" s="3"/>
      <c r="D21" s="3"/>
      <c r="E21" s="3"/>
      <c r="F21" s="3"/>
      <c r="G21" s="3" t="s">
        <v>174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2:25">
      <c r="B22" s="32" t="s">
        <v>47</v>
      </c>
      <c r="C22" s="33"/>
      <c r="D22" s="34"/>
      <c r="E22" s="3"/>
      <c r="F22" s="3"/>
      <c r="G22" s="35" t="s">
        <v>48</v>
      </c>
      <c r="H22" s="36"/>
      <c r="I22" s="37" t="s">
        <v>49</v>
      </c>
      <c r="J22" s="38"/>
      <c r="K22" s="39" t="s">
        <v>50</v>
      </c>
      <c r="L22" s="40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25">
      <c r="B23" s="41"/>
      <c r="C23" s="124">
        <f>K24*600+L24*800+C20*B20</f>
        <v>0</v>
      </c>
      <c r="D23" s="125"/>
      <c r="E23" s="3"/>
      <c r="F23" s="3"/>
      <c r="G23" s="42" t="s">
        <v>51</v>
      </c>
      <c r="H23" s="43" t="s">
        <v>52</v>
      </c>
      <c r="I23" s="44" t="s">
        <v>51</v>
      </c>
      <c r="J23" s="45" t="s">
        <v>52</v>
      </c>
      <c r="K23" s="46" t="s">
        <v>51</v>
      </c>
      <c r="L23" s="47" t="s">
        <v>52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2:25">
      <c r="B24" s="48"/>
      <c r="C24" s="49"/>
      <c r="D24" s="50"/>
      <c r="E24" s="3"/>
      <c r="F24" s="3"/>
      <c r="G24" s="51">
        <f>SUM($C$12:$U$12)</f>
        <v>0</v>
      </c>
      <c r="H24" s="52">
        <f>SUM($V$12:$W$12)</f>
        <v>0</v>
      </c>
      <c r="I24" s="51">
        <f>SUM($C$17:$Q$17)</f>
        <v>0</v>
      </c>
      <c r="J24" s="52">
        <f>SUM($R$17:$S$17)</f>
        <v>0</v>
      </c>
      <c r="K24" s="51">
        <f>G24+I24</f>
        <v>0</v>
      </c>
      <c r="L24" s="52">
        <f>H24+J24</f>
        <v>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</sheetData>
  <mergeCells count="46">
    <mergeCell ref="B9:B10"/>
    <mergeCell ref="C9:C10"/>
    <mergeCell ref="D9:D10"/>
    <mergeCell ref="E9:E10"/>
    <mergeCell ref="F9:F10"/>
    <mergeCell ref="B14:B15"/>
    <mergeCell ref="C14:C15"/>
    <mergeCell ref="D14:D15"/>
    <mergeCell ref="E14:E15"/>
    <mergeCell ref="F14:F15"/>
    <mergeCell ref="C3:G3"/>
    <mergeCell ref="H3:J3"/>
    <mergeCell ref="K3:O3"/>
    <mergeCell ref="Q3:X5"/>
    <mergeCell ref="C4:G4"/>
    <mergeCell ref="H4:J4"/>
    <mergeCell ref="W9:W10"/>
    <mergeCell ref="K4:O4"/>
    <mergeCell ref="C5:G5"/>
    <mergeCell ref="H5:J5"/>
    <mergeCell ref="K5:O5"/>
    <mergeCell ref="C6:G6"/>
    <mergeCell ref="H6:J6"/>
    <mergeCell ref="K6:O6"/>
    <mergeCell ref="U9:U10"/>
    <mergeCell ref="V9:V10"/>
    <mergeCell ref="J9:J10"/>
    <mergeCell ref="K9:K10"/>
    <mergeCell ref="L9:L10"/>
    <mergeCell ref="M9:M10"/>
    <mergeCell ref="S14:S15"/>
    <mergeCell ref="C23:D23"/>
    <mergeCell ref="G9:G10"/>
    <mergeCell ref="H9:I9"/>
    <mergeCell ref="N9:N10"/>
    <mergeCell ref="O9:Q9"/>
    <mergeCell ref="R9:T9"/>
    <mergeCell ref="Q14:Q15"/>
    <mergeCell ref="R14:R15"/>
    <mergeCell ref="J14:J15"/>
    <mergeCell ref="K14:K15"/>
    <mergeCell ref="L14:L15"/>
    <mergeCell ref="G14:G15"/>
    <mergeCell ref="H14:I14"/>
    <mergeCell ref="M14:M15"/>
    <mergeCell ref="N14:O14"/>
  </mergeCells>
  <phoneticPr fontId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280C9-2811-4DE0-BF2C-AEAE0FCE3DF7}">
  <dimension ref="A1:W1475"/>
  <sheetViews>
    <sheetView tabSelected="1" zoomScale="103" workbookViewId="0">
      <selection activeCell="K13" sqref="K13"/>
    </sheetView>
  </sheetViews>
  <sheetFormatPr defaultRowHeight="18"/>
  <cols>
    <col min="1" max="1" width="4" customWidth="1"/>
    <col min="2" max="2" width="8.6640625" customWidth="1"/>
    <col min="3" max="3" width="13.58203125" customWidth="1"/>
    <col min="4" max="4" width="8.6640625" customWidth="1"/>
    <col min="5" max="5" width="10.83203125" customWidth="1"/>
    <col min="6" max="6" width="5.83203125" customWidth="1"/>
    <col min="7" max="7" width="10.58203125" customWidth="1"/>
    <col min="8" max="8" width="9.83203125" customWidth="1"/>
    <col min="9" max="9" width="8.08203125" customWidth="1"/>
    <col min="10" max="10" width="6.08203125" customWidth="1"/>
    <col min="11" max="11" width="20.08203125" customWidth="1"/>
    <col min="12" max="12" width="6" customWidth="1"/>
    <col min="13" max="13" width="15.75" customWidth="1"/>
    <col min="14" max="14" width="25.08203125" customWidth="1"/>
    <col min="15" max="15" width="22.75" customWidth="1"/>
    <col min="16" max="16" width="19" customWidth="1"/>
    <col min="17" max="17" width="13.08203125" customWidth="1"/>
    <col min="18" max="18" width="19.58203125" customWidth="1"/>
    <col min="19" max="19" width="25.5" customWidth="1"/>
    <col min="20" max="22" width="8.203125E-2" customWidth="1"/>
  </cols>
  <sheetData>
    <row r="1" spans="1:23">
      <c r="A1" s="53" t="s">
        <v>55</v>
      </c>
      <c r="B1" s="53"/>
      <c r="C1" s="54"/>
      <c r="D1" s="55"/>
      <c r="E1" s="55"/>
      <c r="F1" s="55"/>
      <c r="G1" s="55"/>
      <c r="H1" s="55"/>
      <c r="I1" s="54"/>
      <c r="J1" s="55"/>
      <c r="K1" s="55"/>
      <c r="L1" s="55"/>
      <c r="M1" s="55"/>
      <c r="N1" s="55"/>
      <c r="O1" s="55"/>
      <c r="P1" s="55"/>
      <c r="Q1" s="55"/>
      <c r="R1" s="55"/>
      <c r="S1" s="55"/>
      <c r="T1" s="56"/>
      <c r="U1" s="56"/>
      <c r="V1" s="56"/>
      <c r="W1" s="55"/>
    </row>
    <row r="2" spans="1:23" ht="25.5">
      <c r="A2" s="163" t="s">
        <v>56</v>
      </c>
      <c r="B2" s="164"/>
      <c r="C2" s="164"/>
      <c r="D2" s="57"/>
      <c r="E2" s="58"/>
      <c r="F2" s="58"/>
      <c r="G2" s="58"/>
      <c r="H2" s="58"/>
      <c r="I2" s="59"/>
      <c r="J2" s="58"/>
      <c r="K2" s="55"/>
      <c r="L2" s="55"/>
      <c r="M2" s="55"/>
      <c r="N2" s="55"/>
      <c r="O2" s="55"/>
      <c r="P2" s="55"/>
      <c r="Q2" s="55"/>
      <c r="R2" s="55"/>
      <c r="S2" s="55"/>
      <c r="T2" s="56"/>
      <c r="U2" s="56"/>
      <c r="V2" s="56"/>
      <c r="W2" s="55"/>
    </row>
    <row r="3" spans="1:23">
      <c r="A3" s="60" t="s">
        <v>57</v>
      </c>
      <c r="B3" s="60" t="s">
        <v>58</v>
      </c>
      <c r="C3" s="61" t="s">
        <v>59</v>
      </c>
      <c r="D3" s="60" t="s">
        <v>60</v>
      </c>
      <c r="E3" s="60" t="s">
        <v>61</v>
      </c>
      <c r="F3" s="60" t="s">
        <v>62</v>
      </c>
      <c r="G3" s="60" t="s">
        <v>63</v>
      </c>
      <c r="H3" s="60" t="s">
        <v>64</v>
      </c>
      <c r="I3" s="61" t="s">
        <v>65</v>
      </c>
      <c r="J3" s="60" t="s">
        <v>66</v>
      </c>
      <c r="K3" s="62" t="s">
        <v>67</v>
      </c>
      <c r="L3" s="63"/>
      <c r="M3" s="63"/>
      <c r="N3" s="63"/>
      <c r="O3" s="55"/>
      <c r="P3" s="63"/>
      <c r="Q3" s="63"/>
      <c r="R3" s="63"/>
      <c r="S3" s="63"/>
      <c r="T3" s="64" t="s">
        <v>68</v>
      </c>
      <c r="U3" s="65" t="s">
        <v>69</v>
      </c>
      <c r="V3" s="66"/>
      <c r="W3" s="63"/>
    </row>
    <row r="4" spans="1:23">
      <c r="A4" s="67" t="s">
        <v>70</v>
      </c>
      <c r="B4" s="67">
        <v>1</v>
      </c>
      <c r="C4" s="117" t="str">
        <f>IF(B4="","",VLOOKUP(B4,$T$4:$U$32,2,FALSE))</f>
        <v>100m</v>
      </c>
      <c r="D4" s="67">
        <v>3333</v>
      </c>
      <c r="E4" s="67" t="s">
        <v>71</v>
      </c>
      <c r="F4" s="67">
        <v>2</v>
      </c>
      <c r="G4" s="69" t="s">
        <v>72</v>
      </c>
      <c r="H4" s="67"/>
      <c r="I4" s="70" t="s">
        <v>73</v>
      </c>
      <c r="J4" s="67"/>
      <c r="K4" s="71" t="s">
        <v>74</v>
      </c>
      <c r="L4" s="55"/>
      <c r="M4" s="55"/>
      <c r="N4" s="55"/>
      <c r="O4" s="55"/>
      <c r="P4" s="55"/>
      <c r="Q4" s="55"/>
      <c r="R4" s="55"/>
      <c r="S4" s="55"/>
      <c r="T4" s="72">
        <v>1</v>
      </c>
      <c r="U4" s="73" t="s">
        <v>9</v>
      </c>
      <c r="V4" s="74"/>
      <c r="W4" s="55"/>
    </row>
    <row r="5" spans="1:23">
      <c r="A5" s="67" t="s">
        <v>70</v>
      </c>
      <c r="B5" s="67">
        <v>2</v>
      </c>
      <c r="C5" s="68" t="str">
        <f t="shared" ref="C5:C23" si="0">IF(B5="","",VLOOKUP(B5,$T$4:$U$32,2,FALSE))</f>
        <v>400m</v>
      </c>
      <c r="D5" s="67">
        <v>3333</v>
      </c>
      <c r="E5" s="67" t="s">
        <v>75</v>
      </c>
      <c r="F5" s="67">
        <v>2</v>
      </c>
      <c r="G5" s="69" t="s">
        <v>72</v>
      </c>
      <c r="H5" s="67"/>
      <c r="I5" s="70" t="s">
        <v>76</v>
      </c>
      <c r="J5" s="67"/>
      <c r="K5" s="71" t="s">
        <v>77</v>
      </c>
      <c r="L5" s="55"/>
      <c r="M5" s="55"/>
      <c r="N5" s="55"/>
      <c r="O5" s="55"/>
      <c r="P5" s="55"/>
      <c r="Q5" s="55"/>
      <c r="R5" s="55"/>
      <c r="S5" s="55"/>
      <c r="T5" s="72">
        <v>2</v>
      </c>
      <c r="U5" s="73" t="s">
        <v>10</v>
      </c>
      <c r="V5" s="74"/>
      <c r="W5" s="55"/>
    </row>
    <row r="6" spans="1:23">
      <c r="A6" s="67" t="s">
        <v>70</v>
      </c>
      <c r="B6" s="67">
        <v>4</v>
      </c>
      <c r="C6" s="68" t="str">
        <f t="shared" si="0"/>
        <v>1500m</v>
      </c>
      <c r="D6" s="67">
        <v>3333</v>
      </c>
      <c r="E6" s="67" t="s">
        <v>78</v>
      </c>
      <c r="F6" s="67">
        <v>2</v>
      </c>
      <c r="G6" s="69" t="s">
        <v>72</v>
      </c>
      <c r="H6" s="67" t="s">
        <v>79</v>
      </c>
      <c r="I6" s="70" t="s">
        <v>80</v>
      </c>
      <c r="J6" s="67"/>
      <c r="K6" s="71" t="s">
        <v>81</v>
      </c>
      <c r="L6" s="55"/>
      <c r="M6" s="55"/>
      <c r="N6" s="55"/>
      <c r="O6" s="55"/>
      <c r="P6" s="55"/>
      <c r="Q6" s="55"/>
      <c r="R6" s="55"/>
      <c r="S6" s="55"/>
      <c r="T6" s="72">
        <v>3</v>
      </c>
      <c r="U6" s="73" t="s">
        <v>82</v>
      </c>
      <c r="V6" s="75" t="s">
        <v>83</v>
      </c>
      <c r="W6" s="55"/>
    </row>
    <row r="7" spans="1:23">
      <c r="A7" s="67" t="s">
        <v>70</v>
      </c>
      <c r="B7" s="67">
        <v>6</v>
      </c>
      <c r="C7" s="68" t="str">
        <f t="shared" si="0"/>
        <v>5000m</v>
      </c>
      <c r="D7" s="67">
        <v>3333</v>
      </c>
      <c r="E7" s="67" t="s">
        <v>71</v>
      </c>
      <c r="F7" s="67">
        <v>2</v>
      </c>
      <c r="G7" s="69" t="s">
        <v>72</v>
      </c>
      <c r="H7" s="67"/>
      <c r="I7" s="70" t="s">
        <v>84</v>
      </c>
      <c r="J7" s="67"/>
      <c r="K7" s="71" t="s">
        <v>85</v>
      </c>
      <c r="L7" s="55"/>
      <c r="M7" s="55"/>
      <c r="N7" s="55"/>
      <c r="O7" s="55"/>
      <c r="P7" s="55"/>
      <c r="Q7" s="55"/>
      <c r="R7" s="55"/>
      <c r="S7" s="55"/>
      <c r="T7" s="72">
        <v>4</v>
      </c>
      <c r="U7" s="73" t="s">
        <v>86</v>
      </c>
      <c r="V7" s="75" t="s">
        <v>87</v>
      </c>
      <c r="W7" s="55"/>
    </row>
    <row r="8" spans="1:23">
      <c r="A8" s="67" t="s">
        <v>70</v>
      </c>
      <c r="B8" s="67">
        <v>10</v>
      </c>
      <c r="C8" s="68" t="str">
        <f t="shared" si="0"/>
        <v>110mH(1.067m)</v>
      </c>
      <c r="D8" s="67">
        <v>3333</v>
      </c>
      <c r="E8" s="67" t="s">
        <v>71</v>
      </c>
      <c r="F8" s="67">
        <v>2</v>
      </c>
      <c r="G8" s="69" t="s">
        <v>72</v>
      </c>
      <c r="H8" s="67"/>
      <c r="I8" s="70" t="s">
        <v>88</v>
      </c>
      <c r="J8" s="67"/>
      <c r="K8" s="71" t="s">
        <v>89</v>
      </c>
      <c r="L8" s="55"/>
      <c r="M8" s="55"/>
      <c r="N8" s="55"/>
      <c r="O8" s="55"/>
      <c r="P8" s="55"/>
      <c r="Q8" s="55"/>
      <c r="R8" s="55"/>
      <c r="S8" s="55"/>
      <c r="T8" s="72">
        <v>5</v>
      </c>
      <c r="U8" s="73" t="s">
        <v>34</v>
      </c>
      <c r="V8" s="74" t="s">
        <v>90</v>
      </c>
      <c r="W8" s="55"/>
    </row>
    <row r="9" spans="1:23">
      <c r="A9" s="67" t="s">
        <v>70</v>
      </c>
      <c r="B9" s="76">
        <v>12</v>
      </c>
      <c r="C9" s="68" t="str">
        <f t="shared" si="0"/>
        <v>4×100mR</v>
      </c>
      <c r="D9" s="67">
        <v>3333</v>
      </c>
      <c r="E9" s="67" t="s">
        <v>71</v>
      </c>
      <c r="F9" s="67">
        <v>2</v>
      </c>
      <c r="G9" s="69" t="s">
        <v>72</v>
      </c>
      <c r="H9" s="67"/>
      <c r="I9" s="70" t="s">
        <v>91</v>
      </c>
      <c r="J9" s="67" t="s">
        <v>92</v>
      </c>
      <c r="K9" s="71" t="s">
        <v>93</v>
      </c>
      <c r="L9" s="55"/>
      <c r="M9" s="55"/>
      <c r="N9" s="55"/>
      <c r="O9" s="55"/>
      <c r="P9" s="55"/>
      <c r="Q9" s="55"/>
      <c r="R9" s="55"/>
      <c r="S9" s="55"/>
      <c r="T9" s="72">
        <v>6</v>
      </c>
      <c r="U9" s="73" t="s">
        <v>13</v>
      </c>
      <c r="V9" s="74" t="s">
        <v>94</v>
      </c>
      <c r="W9" s="55"/>
    </row>
    <row r="10" spans="1:23">
      <c r="A10" s="67" t="s">
        <v>70</v>
      </c>
      <c r="B10" s="76">
        <v>12</v>
      </c>
      <c r="C10" s="68" t="str">
        <f t="shared" si="0"/>
        <v>4×100mR</v>
      </c>
      <c r="D10" s="67">
        <v>3333</v>
      </c>
      <c r="E10" s="67" t="s">
        <v>71</v>
      </c>
      <c r="F10" s="67">
        <v>2</v>
      </c>
      <c r="G10" s="69" t="s">
        <v>72</v>
      </c>
      <c r="H10" s="67"/>
      <c r="I10" s="70"/>
      <c r="J10" s="67" t="s">
        <v>92</v>
      </c>
      <c r="K10" s="71" t="s">
        <v>95</v>
      </c>
      <c r="L10" s="55"/>
      <c r="M10" s="55"/>
      <c r="N10" s="55"/>
      <c r="O10" s="55"/>
      <c r="P10" s="55"/>
      <c r="Q10" s="55"/>
      <c r="R10" s="55"/>
      <c r="S10" s="55"/>
      <c r="T10" s="72">
        <v>7</v>
      </c>
      <c r="U10" s="73" t="s">
        <v>96</v>
      </c>
      <c r="V10" s="75" t="s">
        <v>83</v>
      </c>
      <c r="W10" s="55"/>
    </row>
    <row r="11" spans="1:23">
      <c r="A11" s="67" t="s">
        <v>70</v>
      </c>
      <c r="B11" s="76">
        <v>12</v>
      </c>
      <c r="C11" s="68" t="str">
        <f t="shared" si="0"/>
        <v>4×100mR</v>
      </c>
      <c r="D11" s="67">
        <v>3333</v>
      </c>
      <c r="E11" s="67" t="s">
        <v>71</v>
      </c>
      <c r="F11" s="67">
        <v>2</v>
      </c>
      <c r="G11" s="69" t="s">
        <v>72</v>
      </c>
      <c r="H11" s="67"/>
      <c r="I11" s="70"/>
      <c r="J11" s="67" t="s">
        <v>92</v>
      </c>
      <c r="K11" s="71" t="s">
        <v>97</v>
      </c>
      <c r="L11" s="55"/>
      <c r="M11" s="55"/>
      <c r="N11" s="55"/>
      <c r="O11" s="55"/>
      <c r="P11" s="55"/>
      <c r="Q11" s="55"/>
      <c r="R11" s="55"/>
      <c r="S11" s="55"/>
      <c r="T11" s="77">
        <v>8</v>
      </c>
      <c r="U11" s="73" t="s">
        <v>98</v>
      </c>
      <c r="V11" s="75" t="s">
        <v>83</v>
      </c>
      <c r="W11" s="55"/>
    </row>
    <row r="12" spans="1:23">
      <c r="A12" s="67" t="s">
        <v>70</v>
      </c>
      <c r="B12" s="76">
        <v>12</v>
      </c>
      <c r="C12" s="68" t="str">
        <f t="shared" si="0"/>
        <v>4×100mR</v>
      </c>
      <c r="D12" s="67">
        <v>3333</v>
      </c>
      <c r="E12" s="67" t="s">
        <v>71</v>
      </c>
      <c r="F12" s="67">
        <v>2</v>
      </c>
      <c r="G12" s="69" t="s">
        <v>72</v>
      </c>
      <c r="H12" s="67"/>
      <c r="I12" s="70"/>
      <c r="J12" s="67" t="s">
        <v>92</v>
      </c>
      <c r="K12" s="71" t="s">
        <v>176</v>
      </c>
      <c r="L12" s="55"/>
      <c r="M12" s="55"/>
      <c r="N12" s="55"/>
      <c r="O12" s="55"/>
      <c r="P12" s="55"/>
      <c r="Q12" s="55"/>
      <c r="R12" s="55"/>
      <c r="S12" s="55"/>
      <c r="T12" s="72">
        <v>9</v>
      </c>
      <c r="U12" s="78" t="s">
        <v>99</v>
      </c>
      <c r="V12" s="75" t="s">
        <v>100</v>
      </c>
      <c r="W12" s="55"/>
    </row>
    <row r="13" spans="1:23">
      <c r="A13" s="67" t="s">
        <v>70</v>
      </c>
      <c r="B13" s="76">
        <v>12</v>
      </c>
      <c r="C13" s="68" t="str">
        <f t="shared" si="0"/>
        <v>4×100mR</v>
      </c>
      <c r="D13" s="67">
        <v>3333</v>
      </c>
      <c r="E13" s="67" t="s">
        <v>71</v>
      </c>
      <c r="F13" s="67">
        <v>2</v>
      </c>
      <c r="G13" s="69" t="s">
        <v>72</v>
      </c>
      <c r="H13" s="67"/>
      <c r="I13" s="70" t="s">
        <v>101</v>
      </c>
      <c r="J13" s="67" t="s">
        <v>102</v>
      </c>
      <c r="K13" s="71" t="s">
        <v>175</v>
      </c>
      <c r="L13" s="55"/>
      <c r="M13" s="55"/>
      <c r="N13" s="55"/>
      <c r="O13" s="55"/>
      <c r="P13" s="55"/>
      <c r="Q13" s="55"/>
      <c r="R13" s="55"/>
      <c r="S13" s="55"/>
      <c r="T13" s="72">
        <v>10</v>
      </c>
      <c r="U13" s="73" t="s">
        <v>103</v>
      </c>
      <c r="V13" s="75" t="s">
        <v>100</v>
      </c>
      <c r="W13" s="55"/>
    </row>
    <row r="14" spans="1:23">
      <c r="A14" s="67" t="s">
        <v>70</v>
      </c>
      <c r="B14" s="76">
        <v>12</v>
      </c>
      <c r="C14" s="68" t="str">
        <f>IF(B14="","",VLOOKUP(B14,$T$4:$U$32,2))</f>
        <v>4×100mR</v>
      </c>
      <c r="D14" s="67">
        <v>3333</v>
      </c>
      <c r="E14" s="67" t="s">
        <v>71</v>
      </c>
      <c r="F14" s="67">
        <v>2</v>
      </c>
      <c r="G14" s="69" t="s">
        <v>72</v>
      </c>
      <c r="H14" s="67"/>
      <c r="I14" s="70"/>
      <c r="J14" s="67" t="s">
        <v>102</v>
      </c>
      <c r="K14" s="71"/>
      <c r="L14" s="55"/>
      <c r="M14" s="55"/>
      <c r="N14" s="55"/>
      <c r="O14" s="55"/>
      <c r="P14" s="55"/>
      <c r="Q14" s="55"/>
      <c r="R14" s="55"/>
      <c r="S14" s="55"/>
      <c r="T14" s="79">
        <v>11</v>
      </c>
      <c r="U14" s="80" t="s">
        <v>15</v>
      </c>
      <c r="V14" s="75" t="s">
        <v>104</v>
      </c>
      <c r="W14" s="55"/>
    </row>
    <row r="15" spans="1:23">
      <c r="A15" s="76" t="s">
        <v>70</v>
      </c>
      <c r="B15" s="76">
        <v>12</v>
      </c>
      <c r="C15" s="81" t="str">
        <f t="shared" si="0"/>
        <v>4×100mR</v>
      </c>
      <c r="D15" s="67">
        <v>3333</v>
      </c>
      <c r="E15" s="67" t="s">
        <v>71</v>
      </c>
      <c r="F15" s="67">
        <v>2</v>
      </c>
      <c r="G15" s="82" t="s">
        <v>72</v>
      </c>
      <c r="H15" s="67"/>
      <c r="I15" s="83"/>
      <c r="J15" s="67" t="s">
        <v>102</v>
      </c>
      <c r="K15" s="84" t="s">
        <v>105</v>
      </c>
      <c r="L15" s="55"/>
      <c r="M15" s="55"/>
      <c r="N15" s="55"/>
      <c r="O15" s="55"/>
      <c r="P15" s="55"/>
      <c r="Q15" s="55"/>
      <c r="R15" s="55"/>
      <c r="S15" s="55"/>
      <c r="T15" s="72">
        <v>12</v>
      </c>
      <c r="U15" s="73" t="s">
        <v>106</v>
      </c>
      <c r="V15" s="75"/>
      <c r="W15" s="55"/>
    </row>
    <row r="16" spans="1:23">
      <c r="A16" s="76" t="s">
        <v>70</v>
      </c>
      <c r="B16" s="76">
        <v>12</v>
      </c>
      <c r="C16" s="81" t="str">
        <f t="shared" si="0"/>
        <v>4×100mR</v>
      </c>
      <c r="D16" s="67">
        <v>3333</v>
      </c>
      <c r="E16" s="67" t="s">
        <v>71</v>
      </c>
      <c r="F16" s="67">
        <v>2</v>
      </c>
      <c r="G16" s="82" t="s">
        <v>72</v>
      </c>
      <c r="H16" s="67"/>
      <c r="I16" s="83"/>
      <c r="J16" s="67" t="s">
        <v>102</v>
      </c>
      <c r="K16" s="84" t="s">
        <v>107</v>
      </c>
      <c r="L16" s="55"/>
      <c r="M16" s="55"/>
      <c r="N16" s="55"/>
      <c r="O16" s="55"/>
      <c r="P16" s="55"/>
      <c r="Q16" s="55"/>
      <c r="R16" s="55"/>
      <c r="S16" s="55"/>
      <c r="T16" s="72">
        <v>13</v>
      </c>
      <c r="U16" s="73" t="s">
        <v>108</v>
      </c>
      <c r="V16" s="75"/>
      <c r="W16" s="55"/>
    </row>
    <row r="17" spans="1:23">
      <c r="A17" s="67" t="s">
        <v>70</v>
      </c>
      <c r="B17" s="67">
        <v>13</v>
      </c>
      <c r="C17" s="68" t="str">
        <f t="shared" si="0"/>
        <v>走高跳</v>
      </c>
      <c r="D17" s="67">
        <v>3333</v>
      </c>
      <c r="E17" s="67" t="s">
        <v>71</v>
      </c>
      <c r="F17" s="67">
        <v>2</v>
      </c>
      <c r="G17" s="69" t="s">
        <v>72</v>
      </c>
      <c r="H17" s="67"/>
      <c r="I17" s="70" t="s">
        <v>109</v>
      </c>
      <c r="J17" s="67"/>
      <c r="K17" s="84" t="s">
        <v>110</v>
      </c>
      <c r="L17" s="55"/>
      <c r="M17" s="55"/>
      <c r="N17" s="55"/>
      <c r="O17" s="55"/>
      <c r="P17" s="55"/>
      <c r="Q17" s="55"/>
      <c r="R17" s="55"/>
      <c r="S17" s="55"/>
      <c r="T17" s="77">
        <v>14</v>
      </c>
      <c r="U17" s="73" t="s">
        <v>111</v>
      </c>
      <c r="V17" s="75"/>
      <c r="W17" s="55"/>
    </row>
    <row r="18" spans="1:23">
      <c r="A18" s="67" t="s">
        <v>70</v>
      </c>
      <c r="B18" s="67">
        <v>14</v>
      </c>
      <c r="C18" s="68" t="str">
        <f t="shared" si="0"/>
        <v>棒高跳</v>
      </c>
      <c r="D18" s="67">
        <v>3333</v>
      </c>
      <c r="E18" s="67" t="s">
        <v>71</v>
      </c>
      <c r="F18" s="67">
        <v>2</v>
      </c>
      <c r="G18" s="69" t="s">
        <v>72</v>
      </c>
      <c r="H18" s="67"/>
      <c r="I18" s="70" t="s">
        <v>112</v>
      </c>
      <c r="J18" s="67"/>
      <c r="K18" s="84" t="s">
        <v>113</v>
      </c>
      <c r="L18" s="55"/>
      <c r="M18" s="55"/>
      <c r="N18" s="55"/>
      <c r="O18" s="55"/>
      <c r="P18" s="55"/>
      <c r="Q18" s="55"/>
      <c r="R18" s="55"/>
      <c r="S18" s="55"/>
      <c r="T18" s="72">
        <v>15</v>
      </c>
      <c r="U18" s="73" t="s">
        <v>114</v>
      </c>
      <c r="V18" s="75"/>
      <c r="W18" s="55"/>
    </row>
    <row r="19" spans="1:23">
      <c r="A19" s="67" t="s">
        <v>70</v>
      </c>
      <c r="B19" s="67">
        <v>15</v>
      </c>
      <c r="C19" s="68" t="str">
        <f t="shared" si="0"/>
        <v>走幅跳</v>
      </c>
      <c r="D19" s="67">
        <v>3333</v>
      </c>
      <c r="E19" s="67" t="s">
        <v>71</v>
      </c>
      <c r="F19" s="67">
        <v>2</v>
      </c>
      <c r="G19" s="69" t="s">
        <v>72</v>
      </c>
      <c r="H19" s="67"/>
      <c r="I19" s="70" t="s">
        <v>115</v>
      </c>
      <c r="J19" s="67"/>
      <c r="K19" s="84" t="s">
        <v>116</v>
      </c>
      <c r="L19" s="55"/>
      <c r="M19" s="55"/>
      <c r="N19" s="55"/>
      <c r="O19" s="55"/>
      <c r="P19" s="55"/>
      <c r="Q19" s="55"/>
      <c r="R19" s="55"/>
      <c r="S19" s="55"/>
      <c r="T19" s="72">
        <v>16</v>
      </c>
      <c r="U19" s="73" t="s">
        <v>19</v>
      </c>
      <c r="V19" s="75"/>
      <c r="W19" s="55"/>
    </row>
    <row r="20" spans="1:23">
      <c r="A20" s="67" t="s">
        <v>70</v>
      </c>
      <c r="B20" s="67">
        <v>16</v>
      </c>
      <c r="C20" s="68" t="str">
        <f t="shared" si="0"/>
        <v>三段跳</v>
      </c>
      <c r="D20" s="67">
        <v>3333</v>
      </c>
      <c r="E20" s="67" t="s">
        <v>71</v>
      </c>
      <c r="F20" s="67">
        <v>2</v>
      </c>
      <c r="G20" s="69" t="s">
        <v>72</v>
      </c>
      <c r="H20" s="67"/>
      <c r="I20" s="70" t="s">
        <v>117</v>
      </c>
      <c r="J20" s="67"/>
      <c r="K20" s="84" t="s">
        <v>118</v>
      </c>
      <c r="L20" s="55"/>
      <c r="M20" s="55"/>
      <c r="N20" s="55"/>
      <c r="O20" s="55"/>
      <c r="P20" s="55"/>
      <c r="Q20" s="55"/>
      <c r="R20" s="55"/>
      <c r="S20" s="55"/>
      <c r="T20" s="77">
        <v>17</v>
      </c>
      <c r="U20" s="73" t="s">
        <v>119</v>
      </c>
      <c r="V20" s="75" t="s">
        <v>120</v>
      </c>
      <c r="W20" s="55"/>
    </row>
    <row r="21" spans="1:23">
      <c r="A21" s="67" t="s">
        <v>70</v>
      </c>
      <c r="B21" s="67">
        <v>20</v>
      </c>
      <c r="C21" s="68" t="str">
        <f t="shared" si="0"/>
        <v>砲丸投(6kg)</v>
      </c>
      <c r="D21" s="67">
        <v>3333</v>
      </c>
      <c r="E21" s="67" t="s">
        <v>71</v>
      </c>
      <c r="F21" s="67">
        <v>2</v>
      </c>
      <c r="G21" s="69" t="s">
        <v>72</v>
      </c>
      <c r="H21" s="67"/>
      <c r="I21" s="70" t="s">
        <v>121</v>
      </c>
      <c r="J21" s="67"/>
      <c r="K21" s="84" t="s">
        <v>122</v>
      </c>
      <c r="L21" s="55"/>
      <c r="M21" s="55"/>
      <c r="N21" s="55"/>
      <c r="O21" s="55"/>
      <c r="P21" s="55"/>
      <c r="Q21" s="55"/>
      <c r="R21" s="55"/>
      <c r="S21" s="55"/>
      <c r="T21" s="72">
        <v>18</v>
      </c>
      <c r="U21" s="73" t="s">
        <v>123</v>
      </c>
      <c r="V21" s="75" t="s">
        <v>120</v>
      </c>
      <c r="W21" s="55"/>
    </row>
    <row r="22" spans="1:23">
      <c r="A22" s="67" t="s">
        <v>70</v>
      </c>
      <c r="B22" s="67">
        <v>24</v>
      </c>
      <c r="C22" s="68" t="str">
        <f t="shared" si="0"/>
        <v>円盤投(1.75kg)</v>
      </c>
      <c r="D22" s="67">
        <v>3333</v>
      </c>
      <c r="E22" s="67" t="s">
        <v>71</v>
      </c>
      <c r="F22" s="67">
        <v>2</v>
      </c>
      <c r="G22" s="69" t="s">
        <v>72</v>
      </c>
      <c r="H22" s="67"/>
      <c r="I22" s="70" t="s">
        <v>124</v>
      </c>
      <c r="J22" s="67"/>
      <c r="K22" s="84" t="s">
        <v>125</v>
      </c>
      <c r="L22" s="55"/>
      <c r="M22" s="55"/>
      <c r="N22" s="55"/>
      <c r="O22" s="55"/>
      <c r="P22" s="55"/>
      <c r="Q22" s="55"/>
      <c r="R22" s="55"/>
      <c r="S22" s="55"/>
      <c r="T22" s="72">
        <v>19</v>
      </c>
      <c r="U22" s="73" t="s">
        <v>126</v>
      </c>
      <c r="V22" s="75" t="s">
        <v>127</v>
      </c>
      <c r="W22" s="55"/>
    </row>
    <row r="23" spans="1:23">
      <c r="A23" s="67" t="s">
        <v>70</v>
      </c>
      <c r="B23" s="67">
        <v>26</v>
      </c>
      <c r="C23" s="68" t="str">
        <f t="shared" si="0"/>
        <v>やり投</v>
      </c>
      <c r="D23" s="67">
        <v>3333</v>
      </c>
      <c r="E23" s="67" t="s">
        <v>71</v>
      </c>
      <c r="F23" s="67">
        <v>2</v>
      </c>
      <c r="G23" s="69" t="s">
        <v>72</v>
      </c>
      <c r="H23" s="67"/>
      <c r="I23" s="70" t="s">
        <v>128</v>
      </c>
      <c r="J23" s="67"/>
      <c r="K23" s="84" t="s">
        <v>129</v>
      </c>
      <c r="L23" s="55"/>
      <c r="M23" s="55"/>
      <c r="N23" s="55"/>
      <c r="O23" s="55"/>
      <c r="P23" s="55"/>
      <c r="Q23" s="55"/>
      <c r="R23" s="55"/>
      <c r="S23" s="55"/>
      <c r="T23" s="77">
        <v>20</v>
      </c>
      <c r="U23" s="73" t="s">
        <v>130</v>
      </c>
      <c r="V23" s="75" t="s">
        <v>127</v>
      </c>
      <c r="W23" s="55"/>
    </row>
    <row r="24" spans="1:23">
      <c r="A24" s="67" t="s">
        <v>70</v>
      </c>
      <c r="B24" s="67">
        <v>27</v>
      </c>
      <c r="C24" s="68" t="str">
        <f>IF(B24="","",VLOOKUP(B24,$T$4:$U$32,2,FALSE))</f>
        <v>メドレーR</v>
      </c>
      <c r="D24" s="67">
        <v>3333</v>
      </c>
      <c r="E24" s="67" t="s">
        <v>71</v>
      </c>
      <c r="F24" s="67">
        <v>2</v>
      </c>
      <c r="G24" s="69" t="s">
        <v>72</v>
      </c>
      <c r="H24" s="67"/>
      <c r="I24" s="70" t="s">
        <v>131</v>
      </c>
      <c r="J24" s="67"/>
      <c r="K24" s="84" t="s">
        <v>132</v>
      </c>
      <c r="L24" s="55"/>
      <c r="M24" s="55"/>
      <c r="N24" s="55"/>
      <c r="O24" s="55"/>
      <c r="P24" s="55"/>
      <c r="Q24" s="55"/>
      <c r="R24" s="55"/>
      <c r="S24" s="55"/>
      <c r="T24" s="72">
        <v>21</v>
      </c>
      <c r="U24" s="73" t="s">
        <v>133</v>
      </c>
      <c r="V24" s="75" t="s">
        <v>127</v>
      </c>
      <c r="W24" s="55"/>
    </row>
    <row r="25" spans="1:23">
      <c r="A25" s="67" t="s">
        <v>70</v>
      </c>
      <c r="B25" s="67">
        <v>27</v>
      </c>
      <c r="C25" s="68" t="str">
        <f>IF(B25="","",VLOOKUP(B25,$T$4:$U$32,2,FALSE))</f>
        <v>メドレーR</v>
      </c>
      <c r="D25" s="67">
        <v>3333</v>
      </c>
      <c r="E25" s="67" t="s">
        <v>71</v>
      </c>
      <c r="F25" s="67">
        <v>2</v>
      </c>
      <c r="G25" s="69" t="s">
        <v>72</v>
      </c>
      <c r="H25" s="67"/>
      <c r="I25" s="70"/>
      <c r="J25" s="67"/>
      <c r="K25" s="84" t="s">
        <v>134</v>
      </c>
      <c r="L25" s="55"/>
      <c r="M25" s="55"/>
      <c r="N25" s="55"/>
      <c r="O25" s="55"/>
      <c r="P25" s="55"/>
      <c r="Q25" s="55"/>
      <c r="R25" s="55"/>
      <c r="S25" s="55"/>
      <c r="T25" s="72">
        <v>22</v>
      </c>
      <c r="U25" s="73" t="s">
        <v>135</v>
      </c>
      <c r="V25" s="75" t="s">
        <v>120</v>
      </c>
      <c r="W25" s="55"/>
    </row>
    <row r="26" spans="1:23">
      <c r="A26" s="67" t="s">
        <v>70</v>
      </c>
      <c r="B26" s="67">
        <v>27</v>
      </c>
      <c r="C26" s="68" t="str">
        <f>IF(B26="","",VLOOKUP(B26,$T$4:$U$32,2,FALSE))</f>
        <v>メドレーR</v>
      </c>
      <c r="D26" s="67">
        <v>3333</v>
      </c>
      <c r="E26" s="67" t="s">
        <v>71</v>
      </c>
      <c r="F26" s="67">
        <v>2</v>
      </c>
      <c r="G26" s="69" t="s">
        <v>72</v>
      </c>
      <c r="H26" s="67"/>
      <c r="I26" s="70"/>
      <c r="J26" s="67"/>
      <c r="K26" s="84" t="s">
        <v>136</v>
      </c>
      <c r="O26" s="55"/>
      <c r="P26" s="55"/>
      <c r="Q26" s="55"/>
      <c r="R26" s="55"/>
      <c r="S26" s="55"/>
      <c r="T26" s="77">
        <v>23</v>
      </c>
      <c r="U26" s="73" t="s">
        <v>137</v>
      </c>
      <c r="V26" s="75" t="s">
        <v>127</v>
      </c>
      <c r="W26" s="55"/>
    </row>
    <row r="27" spans="1:23">
      <c r="A27" s="67" t="s">
        <v>70</v>
      </c>
      <c r="B27" s="67">
        <v>27</v>
      </c>
      <c r="C27" s="68" t="str">
        <f>IF(B27="","",VLOOKUP(B27,$T$4:$U$32,2,FALSE))</f>
        <v>メドレーR</v>
      </c>
      <c r="D27" s="67">
        <v>3333</v>
      </c>
      <c r="E27" s="67" t="s">
        <v>71</v>
      </c>
      <c r="F27" s="67">
        <v>2</v>
      </c>
      <c r="G27" s="69" t="s">
        <v>72</v>
      </c>
      <c r="H27" s="67"/>
      <c r="I27" s="70"/>
      <c r="J27" s="67"/>
      <c r="K27" s="84" t="s">
        <v>138</v>
      </c>
      <c r="L27" s="55"/>
      <c r="M27" s="55"/>
      <c r="N27" s="55"/>
      <c r="O27" s="55"/>
      <c r="P27" s="55"/>
      <c r="Q27" s="55"/>
      <c r="R27" s="55"/>
      <c r="S27" s="55"/>
      <c r="T27" s="72">
        <v>24</v>
      </c>
      <c r="U27" s="73" t="s">
        <v>139</v>
      </c>
      <c r="V27" s="75" t="s">
        <v>127</v>
      </c>
      <c r="W27" s="55"/>
    </row>
    <row r="28" spans="1:23">
      <c r="A28" s="67" t="s">
        <v>140</v>
      </c>
      <c r="B28" s="67">
        <v>1</v>
      </c>
      <c r="C28" s="68" t="str">
        <f t="shared" ref="C28:C50" si="1">IF(B28="","",VLOOKUP(B28,$T$4:$U$32,2,FALSE))</f>
        <v>100m</v>
      </c>
      <c r="D28" s="67">
        <v>3333</v>
      </c>
      <c r="E28" s="67" t="s">
        <v>71</v>
      </c>
      <c r="F28" s="67">
        <v>2</v>
      </c>
      <c r="G28" s="69" t="s">
        <v>72</v>
      </c>
      <c r="H28" s="67"/>
      <c r="I28" s="85">
        <v>13.01</v>
      </c>
      <c r="J28" s="67"/>
      <c r="K28" s="84" t="s">
        <v>141</v>
      </c>
      <c r="L28" s="55"/>
      <c r="M28" s="55"/>
      <c r="N28" s="55"/>
      <c r="O28" s="55"/>
      <c r="P28" s="55"/>
      <c r="Q28" s="55"/>
      <c r="R28" s="55"/>
      <c r="S28" s="55"/>
      <c r="T28" s="72">
        <v>25</v>
      </c>
      <c r="U28" s="86" t="s">
        <v>142</v>
      </c>
      <c r="V28" s="75" t="s">
        <v>127</v>
      </c>
      <c r="W28" s="55"/>
    </row>
    <row r="29" spans="1:23">
      <c r="A29" s="67" t="s">
        <v>140</v>
      </c>
      <c r="B29" s="67">
        <v>2</v>
      </c>
      <c r="C29" s="68" t="str">
        <f t="shared" si="1"/>
        <v>400m</v>
      </c>
      <c r="D29" s="67">
        <v>3333</v>
      </c>
      <c r="E29" s="67" t="s">
        <v>143</v>
      </c>
      <c r="F29" s="67">
        <v>2</v>
      </c>
      <c r="G29" s="69" t="s">
        <v>72</v>
      </c>
      <c r="H29" s="67"/>
      <c r="I29" s="85">
        <v>62.33</v>
      </c>
      <c r="J29" s="67"/>
      <c r="K29" s="84" t="s">
        <v>144</v>
      </c>
      <c r="L29" s="55"/>
      <c r="M29" s="55"/>
      <c r="N29" s="55"/>
      <c r="O29" s="55"/>
      <c r="P29" s="55"/>
      <c r="Q29" s="55"/>
      <c r="R29" s="55"/>
      <c r="S29" s="55"/>
      <c r="T29" s="77">
        <v>26</v>
      </c>
      <c r="U29" s="86" t="s">
        <v>145</v>
      </c>
      <c r="V29" s="75"/>
      <c r="W29" s="55"/>
    </row>
    <row r="30" spans="1:23">
      <c r="A30" s="67" t="s">
        <v>140</v>
      </c>
      <c r="B30" s="67">
        <v>3</v>
      </c>
      <c r="C30" s="68" t="str">
        <f t="shared" si="1"/>
        <v>800m</v>
      </c>
      <c r="D30" s="67">
        <v>3333</v>
      </c>
      <c r="E30" s="67" t="s">
        <v>143</v>
      </c>
      <c r="F30" s="67">
        <v>2</v>
      </c>
      <c r="G30" s="69" t="s">
        <v>72</v>
      </c>
      <c r="H30" s="67"/>
      <c r="I30" s="67" t="s">
        <v>146</v>
      </c>
      <c r="J30" s="67"/>
      <c r="K30" s="84" t="s">
        <v>147</v>
      </c>
      <c r="L30" s="55"/>
      <c r="M30" s="55"/>
      <c r="N30" s="55"/>
      <c r="O30" s="55"/>
      <c r="P30" s="55"/>
      <c r="Q30" s="55"/>
      <c r="R30" s="55"/>
      <c r="S30" s="55"/>
      <c r="T30" s="87">
        <v>27</v>
      </c>
      <c r="U30" s="86" t="s">
        <v>24</v>
      </c>
      <c r="V30" s="75"/>
      <c r="W30" s="55"/>
    </row>
    <row r="31" spans="1:23">
      <c r="A31" s="67" t="s">
        <v>140</v>
      </c>
      <c r="B31" s="67">
        <v>5</v>
      </c>
      <c r="C31" s="68" t="str">
        <f t="shared" si="1"/>
        <v>3000m</v>
      </c>
      <c r="D31" s="67">
        <v>3333</v>
      </c>
      <c r="E31" s="67" t="s">
        <v>143</v>
      </c>
      <c r="F31" s="67">
        <v>2</v>
      </c>
      <c r="G31" s="69" t="s">
        <v>72</v>
      </c>
      <c r="H31" s="67"/>
      <c r="I31" s="70" t="s">
        <v>148</v>
      </c>
      <c r="J31" s="67"/>
      <c r="K31" s="84" t="s">
        <v>149</v>
      </c>
      <c r="L31" s="55"/>
      <c r="M31" s="55"/>
      <c r="N31" s="55"/>
      <c r="O31" s="55"/>
      <c r="P31" s="55"/>
      <c r="Q31" s="55"/>
      <c r="R31" s="55"/>
      <c r="S31" s="55"/>
      <c r="T31" s="55"/>
      <c r="U31" s="54"/>
      <c r="V31" s="88"/>
      <c r="W31" s="55"/>
    </row>
    <row r="32" spans="1:23">
      <c r="A32" s="67" t="s">
        <v>140</v>
      </c>
      <c r="B32" s="67">
        <v>8</v>
      </c>
      <c r="C32" s="68" t="str">
        <f t="shared" si="1"/>
        <v>100mH(0.840m)</v>
      </c>
      <c r="D32" s="67">
        <v>3333</v>
      </c>
      <c r="E32" s="67" t="s">
        <v>143</v>
      </c>
      <c r="F32" s="67">
        <v>2</v>
      </c>
      <c r="G32" s="69" t="s">
        <v>72</v>
      </c>
      <c r="H32" s="67"/>
      <c r="I32" s="70" t="s">
        <v>150</v>
      </c>
      <c r="J32" s="67"/>
      <c r="K32" s="84" t="s">
        <v>151</v>
      </c>
      <c r="L32" s="55"/>
      <c r="M32" s="55"/>
      <c r="N32" s="55"/>
      <c r="O32" s="55"/>
      <c r="P32" s="55"/>
      <c r="Q32" s="55"/>
      <c r="R32" s="55"/>
      <c r="S32" s="55"/>
      <c r="T32" s="55"/>
      <c r="U32" s="54"/>
      <c r="V32" s="89"/>
      <c r="W32" s="55"/>
    </row>
    <row r="33" spans="1:23">
      <c r="A33" s="76" t="s">
        <v>140</v>
      </c>
      <c r="B33" s="76">
        <v>12</v>
      </c>
      <c r="C33" s="81" t="str">
        <f>IF(B33="","",VLOOKUP(B33,$T$4:$U$32,2,FALSE))</f>
        <v>4×100mR</v>
      </c>
      <c r="D33" s="67">
        <v>3333</v>
      </c>
      <c r="E33" s="67" t="s">
        <v>143</v>
      </c>
      <c r="F33" s="67">
        <v>2</v>
      </c>
      <c r="G33" s="82" t="s">
        <v>72</v>
      </c>
      <c r="H33" s="76"/>
      <c r="I33" s="90">
        <v>56.25</v>
      </c>
      <c r="J33" s="76"/>
      <c r="K33" s="84" t="s">
        <v>152</v>
      </c>
      <c r="L33" s="55"/>
      <c r="M33" s="55"/>
      <c r="N33" s="55"/>
      <c r="O33" s="55"/>
      <c r="P33" s="55"/>
      <c r="Q33" s="55"/>
      <c r="R33" s="55"/>
      <c r="S33" s="55"/>
      <c r="T33" s="56"/>
      <c r="U33" s="56"/>
      <c r="V33" s="55"/>
      <c r="W33" s="55"/>
    </row>
    <row r="34" spans="1:23">
      <c r="A34" s="67" t="s">
        <v>140</v>
      </c>
      <c r="B34" s="76">
        <v>12</v>
      </c>
      <c r="C34" s="68" t="str">
        <f>IF(B34="","",VLOOKUP(B34,$T$4:$U$32,2,FALSE))</f>
        <v>4×100mR</v>
      </c>
      <c r="D34" s="67">
        <v>3333</v>
      </c>
      <c r="E34" s="67" t="s">
        <v>143</v>
      </c>
      <c r="F34" s="67">
        <v>2</v>
      </c>
      <c r="G34" s="69" t="s">
        <v>72</v>
      </c>
      <c r="H34" s="67"/>
      <c r="I34" s="85"/>
      <c r="J34" s="67"/>
      <c r="K34" s="84" t="s">
        <v>153</v>
      </c>
      <c r="L34" s="55"/>
      <c r="M34" s="55"/>
      <c r="N34" s="55"/>
      <c r="O34" s="55"/>
      <c r="P34" s="55"/>
      <c r="Q34" s="55"/>
      <c r="R34" s="55"/>
      <c r="S34" s="55"/>
      <c r="T34" s="56"/>
      <c r="U34" s="56"/>
      <c r="V34" s="55"/>
      <c r="W34" s="55"/>
    </row>
    <row r="35" spans="1:23">
      <c r="A35" s="67" t="s">
        <v>140</v>
      </c>
      <c r="B35" s="76">
        <v>12</v>
      </c>
      <c r="C35" s="68" t="str">
        <f>IF(B35="","",VLOOKUP(B35,$T$4:$U$32,2,FALSE))</f>
        <v>4×100mR</v>
      </c>
      <c r="D35" s="67">
        <v>3333</v>
      </c>
      <c r="E35" s="67" t="s">
        <v>143</v>
      </c>
      <c r="F35" s="67">
        <v>2</v>
      </c>
      <c r="G35" s="69" t="s">
        <v>72</v>
      </c>
      <c r="H35" s="67"/>
      <c r="I35" s="70"/>
      <c r="J35" s="67"/>
      <c r="K35" s="84" t="s">
        <v>154</v>
      </c>
      <c r="L35" s="55"/>
      <c r="M35" s="55"/>
      <c r="N35" s="55"/>
      <c r="O35" s="55"/>
      <c r="P35" s="55"/>
      <c r="Q35" s="55"/>
      <c r="R35" s="55"/>
      <c r="S35" s="55"/>
      <c r="T35" s="56"/>
      <c r="U35" s="56"/>
      <c r="V35" s="55"/>
      <c r="W35" s="55"/>
    </row>
    <row r="36" spans="1:23">
      <c r="A36" s="67" t="s">
        <v>140</v>
      </c>
      <c r="B36" s="76">
        <v>12</v>
      </c>
      <c r="C36" s="68" t="str">
        <f>IF(B36="","",VLOOKUP(B36,$T$4:$U$32,2,FALSE))</f>
        <v>4×100mR</v>
      </c>
      <c r="D36" s="67">
        <v>3333</v>
      </c>
      <c r="E36" s="67" t="s">
        <v>143</v>
      </c>
      <c r="F36" s="67">
        <v>2</v>
      </c>
      <c r="G36" s="69" t="s">
        <v>72</v>
      </c>
      <c r="H36" s="67"/>
      <c r="I36" s="85"/>
      <c r="J36" s="67"/>
      <c r="K36" s="91"/>
      <c r="L36" s="55"/>
      <c r="M36" s="55"/>
      <c r="N36" s="55"/>
      <c r="O36" s="55"/>
      <c r="P36" s="55"/>
      <c r="Q36" s="55"/>
      <c r="R36" s="55"/>
      <c r="S36" s="55"/>
      <c r="T36" s="56"/>
      <c r="U36" s="56"/>
      <c r="V36" s="55"/>
      <c r="W36" s="55"/>
    </row>
    <row r="37" spans="1:23">
      <c r="A37" s="67" t="s">
        <v>140</v>
      </c>
      <c r="B37" s="67">
        <v>13</v>
      </c>
      <c r="C37" s="68" t="str">
        <f>IF(B37="","",VLOOKUP(B37,$T$4:$U$32,2,FALSE))</f>
        <v>走高跳</v>
      </c>
      <c r="D37" s="67">
        <v>3333</v>
      </c>
      <c r="E37" s="67" t="s">
        <v>143</v>
      </c>
      <c r="F37" s="67">
        <v>2</v>
      </c>
      <c r="G37" s="69" t="s">
        <v>72</v>
      </c>
      <c r="H37" s="67"/>
      <c r="I37" s="70" t="s">
        <v>155</v>
      </c>
      <c r="J37" s="67"/>
      <c r="K37" s="55"/>
      <c r="L37" s="55"/>
      <c r="M37" s="55"/>
      <c r="N37" s="55"/>
      <c r="O37" s="55"/>
      <c r="P37" s="55"/>
      <c r="Q37" s="55"/>
      <c r="R37" s="55"/>
      <c r="S37" s="55"/>
      <c r="T37" s="56"/>
      <c r="U37" s="56"/>
      <c r="V37" s="55"/>
      <c r="W37" s="55"/>
    </row>
    <row r="38" spans="1:23">
      <c r="A38" s="67" t="s">
        <v>140</v>
      </c>
      <c r="B38" s="67">
        <v>14</v>
      </c>
      <c r="C38" s="68" t="str">
        <f t="shared" si="1"/>
        <v>棒高跳</v>
      </c>
      <c r="D38" s="67">
        <v>3333</v>
      </c>
      <c r="E38" s="67" t="s">
        <v>143</v>
      </c>
      <c r="F38" s="67">
        <v>2</v>
      </c>
      <c r="G38" s="69" t="s">
        <v>72</v>
      </c>
      <c r="H38" s="67"/>
      <c r="I38" s="70" t="s">
        <v>156</v>
      </c>
      <c r="J38" s="67"/>
      <c r="K38" s="55"/>
      <c r="L38" s="55"/>
      <c r="M38" s="55"/>
      <c r="N38" s="55"/>
      <c r="O38" s="55"/>
      <c r="P38" s="55"/>
      <c r="Q38" s="55"/>
      <c r="R38" s="55"/>
      <c r="S38" s="55"/>
      <c r="T38" s="56"/>
      <c r="U38" s="56"/>
      <c r="V38" s="55"/>
      <c r="W38" s="55"/>
    </row>
    <row r="39" spans="1:23">
      <c r="A39" s="67" t="s">
        <v>140</v>
      </c>
      <c r="B39" s="67">
        <v>15</v>
      </c>
      <c r="C39" s="68" t="str">
        <f t="shared" si="1"/>
        <v>走幅跳</v>
      </c>
      <c r="D39" s="67">
        <v>3333</v>
      </c>
      <c r="E39" s="67" t="s">
        <v>143</v>
      </c>
      <c r="F39" s="67">
        <v>2</v>
      </c>
      <c r="G39" s="69" t="s">
        <v>72</v>
      </c>
      <c r="H39" s="67"/>
      <c r="I39" s="70" t="s">
        <v>157</v>
      </c>
      <c r="J39" s="67"/>
      <c r="K39" s="55"/>
      <c r="L39" s="55"/>
      <c r="M39" s="55"/>
      <c r="N39" s="55"/>
      <c r="O39" s="55"/>
      <c r="P39" s="55"/>
      <c r="Q39" s="55"/>
      <c r="R39" s="55"/>
      <c r="S39" s="55"/>
      <c r="T39" s="56"/>
      <c r="U39" s="56"/>
      <c r="V39" s="55"/>
      <c r="W39" s="55"/>
    </row>
    <row r="40" spans="1:23">
      <c r="A40" s="67" t="s">
        <v>140</v>
      </c>
      <c r="B40" s="67">
        <v>16</v>
      </c>
      <c r="C40" s="68" t="str">
        <f t="shared" si="1"/>
        <v>三段跳</v>
      </c>
      <c r="D40" s="67">
        <v>3333</v>
      </c>
      <c r="E40" s="67" t="s">
        <v>143</v>
      </c>
      <c r="F40" s="67">
        <v>2</v>
      </c>
      <c r="G40" s="69" t="s">
        <v>72</v>
      </c>
      <c r="H40" s="67"/>
      <c r="I40" s="70" t="s">
        <v>158</v>
      </c>
      <c r="J40" s="67"/>
      <c r="K40" s="55"/>
      <c r="L40" s="55"/>
      <c r="M40" s="55"/>
      <c r="N40" s="55"/>
      <c r="O40" s="55"/>
      <c r="P40" s="55"/>
      <c r="Q40" s="55"/>
      <c r="R40" s="55"/>
      <c r="S40" s="55"/>
      <c r="T40" s="56"/>
      <c r="U40" s="56"/>
      <c r="V40" s="55"/>
      <c r="W40" s="55"/>
    </row>
    <row r="41" spans="1:23">
      <c r="A41" s="67" t="s">
        <v>140</v>
      </c>
      <c r="B41" s="67">
        <v>18</v>
      </c>
      <c r="C41" s="68" t="str">
        <f t="shared" si="1"/>
        <v>砲丸投(4kg)</v>
      </c>
      <c r="D41" s="67">
        <v>3333</v>
      </c>
      <c r="E41" s="67" t="s">
        <v>143</v>
      </c>
      <c r="F41" s="67">
        <v>2</v>
      </c>
      <c r="G41" s="69" t="s">
        <v>72</v>
      </c>
      <c r="H41" s="67"/>
      <c r="I41" s="70" t="s">
        <v>159</v>
      </c>
      <c r="J41" s="67"/>
      <c r="K41" s="55"/>
      <c r="L41" s="55"/>
      <c r="M41" s="55"/>
      <c r="N41" s="55"/>
      <c r="O41" s="55"/>
      <c r="P41" s="55"/>
      <c r="Q41" s="55"/>
      <c r="R41" s="55"/>
      <c r="S41" s="55"/>
      <c r="T41" s="56"/>
      <c r="U41" s="56"/>
      <c r="V41" s="55"/>
      <c r="W41" s="55"/>
    </row>
    <row r="42" spans="1:23">
      <c r="A42" s="67" t="s">
        <v>140</v>
      </c>
      <c r="B42" s="67">
        <v>22</v>
      </c>
      <c r="C42" s="68" t="str">
        <f t="shared" si="1"/>
        <v>円盤投(1kg)</v>
      </c>
      <c r="D42" s="67">
        <v>3333</v>
      </c>
      <c r="E42" s="67" t="s">
        <v>143</v>
      </c>
      <c r="F42" s="67">
        <v>2</v>
      </c>
      <c r="G42" s="69" t="s">
        <v>72</v>
      </c>
      <c r="H42" s="67"/>
      <c r="I42" s="83" t="s">
        <v>160</v>
      </c>
      <c r="J42" s="67"/>
      <c r="K42" s="55"/>
      <c r="L42" s="55"/>
      <c r="M42" s="55"/>
      <c r="N42" s="55"/>
      <c r="O42" s="55"/>
      <c r="P42" s="55"/>
      <c r="Q42" s="55"/>
      <c r="R42" s="55"/>
      <c r="S42" s="55"/>
      <c r="T42" s="56"/>
      <c r="U42" s="56"/>
      <c r="V42" s="55"/>
      <c r="W42" s="55"/>
    </row>
    <row r="43" spans="1:23">
      <c r="A43" s="67" t="s">
        <v>140</v>
      </c>
      <c r="B43" s="67">
        <v>27</v>
      </c>
      <c r="C43" s="68" t="str">
        <f t="shared" si="1"/>
        <v>メドレーR</v>
      </c>
      <c r="D43" s="67">
        <v>3333</v>
      </c>
      <c r="E43" s="67" t="s">
        <v>143</v>
      </c>
      <c r="F43" s="67">
        <v>2</v>
      </c>
      <c r="G43" s="69" t="s">
        <v>72</v>
      </c>
      <c r="H43" s="67"/>
      <c r="I43" s="83" t="s">
        <v>161</v>
      </c>
      <c r="J43" s="67" t="s">
        <v>92</v>
      </c>
      <c r="K43" s="55"/>
      <c r="L43" s="55"/>
      <c r="M43" s="55"/>
      <c r="N43" s="55"/>
      <c r="O43" s="55"/>
      <c r="P43" s="55"/>
      <c r="Q43" s="55"/>
      <c r="R43" s="55"/>
      <c r="S43" s="55"/>
      <c r="T43" s="56"/>
      <c r="U43" s="56"/>
      <c r="V43" s="55"/>
      <c r="W43" s="55"/>
    </row>
    <row r="44" spans="1:23">
      <c r="A44" s="67" t="s">
        <v>140</v>
      </c>
      <c r="B44" s="67">
        <v>27</v>
      </c>
      <c r="C44" s="68" t="str">
        <f t="shared" si="1"/>
        <v>メドレーR</v>
      </c>
      <c r="D44" s="67">
        <v>3333</v>
      </c>
      <c r="E44" s="67" t="s">
        <v>143</v>
      </c>
      <c r="F44" s="67">
        <v>2</v>
      </c>
      <c r="G44" s="69" t="s">
        <v>72</v>
      </c>
      <c r="H44" s="67"/>
      <c r="I44" s="83"/>
      <c r="J44" s="67" t="s">
        <v>92</v>
      </c>
      <c r="K44" s="55"/>
      <c r="L44" s="55"/>
      <c r="M44" s="55"/>
      <c r="N44" s="55"/>
      <c r="O44" s="55"/>
      <c r="P44" s="55"/>
      <c r="Q44" s="55"/>
      <c r="R44" s="55"/>
      <c r="S44" s="55"/>
      <c r="T44" s="56"/>
      <c r="U44" s="56"/>
      <c r="V44" s="55"/>
      <c r="W44" s="55"/>
    </row>
    <row r="45" spans="1:23">
      <c r="A45" s="67" t="s">
        <v>140</v>
      </c>
      <c r="B45" s="67">
        <v>27</v>
      </c>
      <c r="C45" s="68" t="str">
        <f t="shared" si="1"/>
        <v>メドレーR</v>
      </c>
      <c r="D45" s="67">
        <v>3333</v>
      </c>
      <c r="E45" s="67" t="s">
        <v>143</v>
      </c>
      <c r="F45" s="67">
        <v>2</v>
      </c>
      <c r="G45" s="69" t="s">
        <v>72</v>
      </c>
      <c r="H45" s="67"/>
      <c r="I45" s="83"/>
      <c r="J45" s="67" t="s">
        <v>92</v>
      </c>
      <c r="K45" s="55"/>
      <c r="L45" s="55"/>
      <c r="M45" s="55"/>
      <c r="N45" s="55"/>
      <c r="O45" s="55"/>
      <c r="P45" s="55"/>
      <c r="Q45" s="55"/>
      <c r="R45" s="55"/>
      <c r="S45" s="55"/>
      <c r="T45" s="56"/>
      <c r="U45" s="56"/>
      <c r="V45" s="55"/>
      <c r="W45" s="55"/>
    </row>
    <row r="46" spans="1:23">
      <c r="A46" s="67" t="s">
        <v>140</v>
      </c>
      <c r="B46" s="67">
        <v>27</v>
      </c>
      <c r="C46" s="68" t="str">
        <f t="shared" si="1"/>
        <v>メドレーR</v>
      </c>
      <c r="D46" s="67">
        <v>3333</v>
      </c>
      <c r="E46" s="67" t="s">
        <v>143</v>
      </c>
      <c r="F46" s="67">
        <v>2</v>
      </c>
      <c r="G46" s="69" t="s">
        <v>72</v>
      </c>
      <c r="H46" s="67"/>
      <c r="I46" s="83"/>
      <c r="J46" s="67" t="s">
        <v>92</v>
      </c>
      <c r="K46" s="55"/>
      <c r="L46" s="55"/>
      <c r="M46" s="55"/>
      <c r="N46" s="55"/>
      <c r="O46" s="55"/>
      <c r="P46" s="55"/>
      <c r="Q46" s="55"/>
      <c r="R46" s="55"/>
      <c r="S46" s="55"/>
      <c r="T46" s="56"/>
      <c r="U46" s="56"/>
      <c r="V46" s="55"/>
      <c r="W46" s="55"/>
    </row>
    <row r="47" spans="1:23">
      <c r="A47" s="67" t="s">
        <v>140</v>
      </c>
      <c r="B47" s="67">
        <v>27</v>
      </c>
      <c r="C47" s="68" t="str">
        <f t="shared" si="1"/>
        <v>メドレーR</v>
      </c>
      <c r="D47" s="67">
        <v>3333</v>
      </c>
      <c r="E47" s="67" t="s">
        <v>143</v>
      </c>
      <c r="F47" s="67">
        <v>2</v>
      </c>
      <c r="G47" s="69" t="s">
        <v>72</v>
      </c>
      <c r="H47" s="67"/>
      <c r="I47" s="83" t="s">
        <v>162</v>
      </c>
      <c r="J47" s="92" t="s">
        <v>102</v>
      </c>
      <c r="K47" s="55"/>
      <c r="L47" s="55"/>
      <c r="M47" s="55"/>
      <c r="N47" s="55"/>
      <c r="O47" s="55"/>
      <c r="P47" s="55"/>
      <c r="Q47" s="55"/>
      <c r="R47" s="55"/>
      <c r="S47" s="55"/>
      <c r="T47" s="56"/>
      <c r="U47" s="56"/>
      <c r="V47" s="55"/>
      <c r="W47" s="55"/>
    </row>
    <row r="48" spans="1:23">
      <c r="A48" s="67" t="s">
        <v>140</v>
      </c>
      <c r="B48" s="67">
        <v>27</v>
      </c>
      <c r="C48" s="68" t="str">
        <f t="shared" si="1"/>
        <v>メドレーR</v>
      </c>
      <c r="D48" s="67">
        <v>3333</v>
      </c>
      <c r="E48" s="67" t="s">
        <v>143</v>
      </c>
      <c r="F48" s="67">
        <v>2</v>
      </c>
      <c r="G48" s="69" t="s">
        <v>72</v>
      </c>
      <c r="H48" s="67"/>
      <c r="I48" s="83"/>
      <c r="J48" s="92" t="s">
        <v>102</v>
      </c>
      <c r="K48" s="55"/>
      <c r="L48" s="55"/>
      <c r="M48" s="55"/>
      <c r="N48" s="55"/>
      <c r="O48" s="55"/>
      <c r="P48" s="55"/>
      <c r="Q48" s="55"/>
      <c r="R48" s="55"/>
      <c r="S48" s="55"/>
      <c r="T48" s="56"/>
      <c r="U48" s="56"/>
      <c r="V48" s="55"/>
      <c r="W48" s="55"/>
    </row>
    <row r="49" spans="1:23">
      <c r="A49" s="67" t="s">
        <v>140</v>
      </c>
      <c r="B49" s="67">
        <v>27</v>
      </c>
      <c r="C49" s="68" t="str">
        <f t="shared" si="1"/>
        <v>メドレーR</v>
      </c>
      <c r="D49" s="67">
        <v>3333</v>
      </c>
      <c r="E49" s="67" t="s">
        <v>143</v>
      </c>
      <c r="F49" s="67">
        <v>2</v>
      </c>
      <c r="G49" s="69" t="s">
        <v>72</v>
      </c>
      <c r="H49" s="67"/>
      <c r="I49" s="83"/>
      <c r="J49" s="92" t="s">
        <v>102</v>
      </c>
      <c r="K49" s="55"/>
      <c r="L49" s="55"/>
      <c r="M49" s="55"/>
      <c r="N49" s="55"/>
      <c r="O49" s="55"/>
      <c r="P49" s="55"/>
      <c r="Q49" s="55"/>
      <c r="R49" s="55"/>
      <c r="S49" s="55"/>
      <c r="T49" s="56"/>
      <c r="U49" s="56"/>
      <c r="V49" s="55"/>
      <c r="W49" s="55"/>
    </row>
    <row r="50" spans="1:23">
      <c r="A50" s="67" t="s">
        <v>140</v>
      </c>
      <c r="B50" s="67">
        <v>27</v>
      </c>
      <c r="C50" s="68" t="str">
        <f t="shared" si="1"/>
        <v>メドレーR</v>
      </c>
      <c r="D50" s="67">
        <v>3333</v>
      </c>
      <c r="E50" s="67" t="s">
        <v>143</v>
      </c>
      <c r="F50" s="67">
        <v>2</v>
      </c>
      <c r="G50" s="69" t="s">
        <v>72</v>
      </c>
      <c r="H50" s="67"/>
      <c r="I50" s="83"/>
      <c r="J50" s="92" t="s">
        <v>102</v>
      </c>
      <c r="K50" s="55"/>
      <c r="L50" s="55"/>
      <c r="M50" s="55"/>
      <c r="N50" s="55"/>
      <c r="O50" s="55"/>
      <c r="P50" s="55"/>
      <c r="Q50" s="55"/>
      <c r="R50" s="55"/>
      <c r="S50" s="55"/>
      <c r="T50" s="56"/>
      <c r="U50" s="56"/>
      <c r="V50" s="55"/>
      <c r="W50" s="55"/>
    </row>
    <row r="51" spans="1:23">
      <c r="A51" s="3"/>
      <c r="B51" s="3"/>
      <c r="C51" s="3"/>
      <c r="D51" s="3"/>
      <c r="E51" s="3"/>
      <c r="F51" s="3"/>
      <c r="G51" s="3"/>
      <c r="H51" s="3"/>
      <c r="I51" s="3"/>
      <c r="J51" s="3"/>
      <c r="K51" s="55"/>
      <c r="L51" s="55"/>
      <c r="M51" s="55"/>
      <c r="N51" s="55"/>
      <c r="O51" s="55"/>
      <c r="P51" s="55"/>
      <c r="Q51" s="55"/>
      <c r="R51" s="55"/>
      <c r="S51" s="55"/>
      <c r="T51" s="56"/>
      <c r="U51" s="56"/>
      <c r="V51" s="55"/>
      <c r="W51" s="55"/>
    </row>
    <row r="52" spans="1:23">
      <c r="A52" s="3"/>
      <c r="B52" s="3"/>
      <c r="C52" s="3"/>
      <c r="D52" s="3"/>
      <c r="E52" s="3"/>
      <c r="F52" s="3"/>
      <c r="G52" s="3"/>
      <c r="H52" s="3"/>
      <c r="I52" s="3"/>
      <c r="J52" s="3"/>
      <c r="K52" s="55"/>
      <c r="L52" s="55"/>
      <c r="M52" s="55"/>
      <c r="N52" s="55"/>
      <c r="O52" s="55"/>
      <c r="P52" s="55"/>
      <c r="Q52" s="55"/>
      <c r="R52" s="55"/>
      <c r="S52" s="53"/>
      <c r="T52" s="56"/>
      <c r="U52" s="56"/>
      <c r="V52" s="56"/>
      <c r="W52" s="56"/>
    </row>
    <row r="53" spans="1:23" ht="25.5" customHeight="1">
      <c r="A53" s="165" t="s">
        <v>163</v>
      </c>
      <c r="B53" s="165"/>
      <c r="C53" s="165"/>
      <c r="D53" s="93" t="s">
        <v>164</v>
      </c>
      <c r="E53" s="94"/>
      <c r="F53" s="94"/>
      <c r="G53" s="94"/>
      <c r="H53" s="94"/>
      <c r="I53" s="95"/>
      <c r="J53" s="94"/>
      <c r="K53" s="55"/>
      <c r="L53" s="55" t="s">
        <v>165</v>
      </c>
      <c r="M53" s="55"/>
      <c r="N53" s="55"/>
      <c r="O53" s="55"/>
    </row>
    <row r="54" spans="1:23">
      <c r="A54" s="60" t="s">
        <v>57</v>
      </c>
      <c r="B54" s="60" t="s">
        <v>58</v>
      </c>
      <c r="C54" s="61" t="s">
        <v>59</v>
      </c>
      <c r="D54" s="60" t="s">
        <v>60</v>
      </c>
      <c r="E54" s="60" t="s">
        <v>61</v>
      </c>
      <c r="F54" s="60" t="s">
        <v>62</v>
      </c>
      <c r="G54" s="60" t="s">
        <v>63</v>
      </c>
      <c r="H54" s="60" t="s">
        <v>64</v>
      </c>
      <c r="I54" s="61" t="s">
        <v>65</v>
      </c>
      <c r="J54" s="60" t="s">
        <v>66</v>
      </c>
      <c r="K54" s="55"/>
      <c r="L54" s="96" t="s">
        <v>58</v>
      </c>
      <c r="M54" s="97" t="s">
        <v>166</v>
      </c>
      <c r="N54" s="66"/>
      <c r="O54" s="119" t="s">
        <v>171</v>
      </c>
      <c r="P54" t="s">
        <v>172</v>
      </c>
      <c r="Q54" t="s">
        <v>173</v>
      </c>
      <c r="S54" s="53" t="s">
        <v>170</v>
      </c>
    </row>
    <row r="55" spans="1:23">
      <c r="A55" s="112"/>
      <c r="B55" s="112"/>
      <c r="C55" s="115" t="str">
        <f t="shared" ref="C55:C119" si="2">IF(B55="","",VLOOKUP(B55,$T$4:$U$30,2,FALSE))</f>
        <v/>
      </c>
      <c r="D55" s="112"/>
      <c r="E55" s="113"/>
      <c r="F55" s="113"/>
      <c r="G55" s="114">
        <f>チームデータ!$C$3</f>
        <v>0</v>
      </c>
      <c r="H55" s="112"/>
      <c r="I55" s="83"/>
      <c r="J55" s="67"/>
      <c r="K55" s="100" t="s">
        <v>168</v>
      </c>
      <c r="L55" s="72">
        <v>1</v>
      </c>
      <c r="M55" s="73" t="s">
        <v>9</v>
      </c>
      <c r="N55" s="74"/>
      <c r="O55" s="119" t="str">
        <f>A55&amp;C55</f>
        <v/>
      </c>
      <c r="P55" t="str">
        <f>IF(OR(B55=12,B55=27),A55&amp;C55&amp;J55,"")</f>
        <v/>
      </c>
      <c r="Q55" t="str">
        <f>IF(COUNTIF($P$55:P55,P55)&lt;=1,O55,"")</f>
        <v/>
      </c>
      <c r="S55" s="118" t="str">
        <f>IF(A55="","",A55)</f>
        <v/>
      </c>
    </row>
    <row r="56" spans="1:23">
      <c r="A56" s="112"/>
      <c r="B56" s="112"/>
      <c r="C56" s="115" t="str">
        <f t="shared" si="2"/>
        <v/>
      </c>
      <c r="D56" s="112"/>
      <c r="E56" s="113"/>
      <c r="F56" s="113"/>
      <c r="G56" s="114">
        <f>チームデータ!$C$3</f>
        <v>0</v>
      </c>
      <c r="H56" s="112"/>
      <c r="I56" s="83"/>
      <c r="J56" s="67"/>
      <c r="K56" s="55" t="str">
        <f>IF(U56=2,IF(OR(AND(S56="男",T56="女"),AND(S56="女",T56="男")),"性別、種目を確認して下さい",""),"")</f>
        <v/>
      </c>
      <c r="L56" s="72">
        <v>2</v>
      </c>
      <c r="M56" s="73" t="s">
        <v>10</v>
      </c>
      <c r="N56" s="74"/>
      <c r="O56" s="119" t="str">
        <f t="shared" ref="O56:O119" si="3">A56&amp;C56</f>
        <v/>
      </c>
      <c r="P56" t="str">
        <f t="shared" ref="P56:P119" si="4">IF(OR(B56=12,B56=27),A56&amp;C56&amp;J56,"")</f>
        <v/>
      </c>
      <c r="Q56" t="str">
        <f>IF(COUNTIF($P$55:P56,P56)&lt;=1,O56,"")</f>
        <v/>
      </c>
      <c r="S56" s="118" t="str">
        <f>IF(A56="","",A56)</f>
        <v/>
      </c>
    </row>
    <row r="57" spans="1:23">
      <c r="A57" s="112"/>
      <c r="B57" s="112"/>
      <c r="C57" s="115" t="str">
        <f t="shared" si="2"/>
        <v/>
      </c>
      <c r="D57" s="112"/>
      <c r="E57" s="113"/>
      <c r="F57" s="113"/>
      <c r="G57" s="114">
        <f>チームデータ!$C$3</f>
        <v>0</v>
      </c>
      <c r="H57" s="112"/>
      <c r="I57" s="83"/>
      <c r="J57" s="67"/>
      <c r="K57" s="55" t="str">
        <f t="shared" ref="K57:K120" si="5">IF(U57=2,IF(OR(AND(S57="男",T57="女"),AND(S57="女",T57="男")),"性別、種目を確認して下さい",""),"")</f>
        <v/>
      </c>
      <c r="L57" s="72">
        <v>3</v>
      </c>
      <c r="M57" s="73" t="s">
        <v>82</v>
      </c>
      <c r="N57" s="121" t="s">
        <v>120</v>
      </c>
      <c r="O57" s="119" t="str">
        <f t="shared" si="3"/>
        <v/>
      </c>
      <c r="P57" t="str">
        <f t="shared" si="4"/>
        <v/>
      </c>
      <c r="Q57" t="str">
        <f>IF(COUNTIF($P$55:P57,P57)&lt;=1,O57,"")</f>
        <v/>
      </c>
      <c r="S57" s="118" t="str">
        <f t="shared" ref="S57:S120" si="6">IF(A57="","",A57)</f>
        <v/>
      </c>
    </row>
    <row r="58" spans="1:23">
      <c r="A58" s="112"/>
      <c r="B58" s="112"/>
      <c r="C58" s="115" t="str">
        <f t="shared" si="2"/>
        <v/>
      </c>
      <c r="D58" s="112"/>
      <c r="E58" s="113"/>
      <c r="F58" s="113"/>
      <c r="G58" s="114">
        <f>チームデータ!$C$3</f>
        <v>0</v>
      </c>
      <c r="H58" s="112"/>
      <c r="I58" s="83"/>
      <c r="J58" s="67"/>
      <c r="K58" s="55" t="str">
        <f t="shared" si="5"/>
        <v/>
      </c>
      <c r="L58" s="72">
        <v>4</v>
      </c>
      <c r="M58" s="73" t="s">
        <v>86</v>
      </c>
      <c r="N58" s="75"/>
      <c r="O58" s="119" t="str">
        <f t="shared" si="3"/>
        <v/>
      </c>
      <c r="P58" t="str">
        <f t="shared" si="4"/>
        <v/>
      </c>
      <c r="Q58" t="str">
        <f>IF(COUNTIF($P$55:P58,P58)&lt;=1,O58,"")</f>
        <v/>
      </c>
      <c r="S58" s="118" t="str">
        <f t="shared" si="6"/>
        <v/>
      </c>
    </row>
    <row r="59" spans="1:23">
      <c r="A59" s="112"/>
      <c r="B59" s="112"/>
      <c r="C59" s="115" t="str">
        <f t="shared" si="2"/>
        <v/>
      </c>
      <c r="D59" s="112"/>
      <c r="E59" s="113"/>
      <c r="F59" s="113"/>
      <c r="G59" s="114">
        <f>チームデータ!$C$3</f>
        <v>0</v>
      </c>
      <c r="H59" s="112"/>
      <c r="I59" s="83"/>
      <c r="J59" s="120"/>
      <c r="K59" s="55" t="str">
        <f t="shared" si="5"/>
        <v/>
      </c>
      <c r="L59" s="101">
        <v>5</v>
      </c>
      <c r="M59" s="102" t="s">
        <v>34</v>
      </c>
      <c r="N59" s="74"/>
      <c r="O59" s="119" t="str">
        <f t="shared" si="3"/>
        <v/>
      </c>
      <c r="P59" t="str">
        <f>IF(OR(B59=12,B59=27),A59&amp;C59&amp;J59,"")</f>
        <v/>
      </c>
      <c r="Q59" t="str">
        <f>IF(COUNTIF($P$55:P59,P59)&lt;=1,O59,"")</f>
        <v/>
      </c>
      <c r="S59" s="118" t="str">
        <f t="shared" si="6"/>
        <v/>
      </c>
    </row>
    <row r="60" spans="1:23">
      <c r="A60" s="112"/>
      <c r="B60" s="112"/>
      <c r="C60" s="115" t="str">
        <f t="shared" si="2"/>
        <v/>
      </c>
      <c r="D60" s="112"/>
      <c r="E60" s="113"/>
      <c r="F60" s="113"/>
      <c r="G60" s="114">
        <f>チームデータ!$C$3</f>
        <v>0</v>
      </c>
      <c r="H60" s="112"/>
      <c r="I60" s="83"/>
      <c r="J60" s="67"/>
      <c r="K60" s="55" t="str">
        <f>IF(U60=2,IF(OR(AND(S60="男",T60="女"),AND(S60="女",T60="男")),"性別、種目を確認して下さい",""),"")</f>
        <v/>
      </c>
      <c r="L60" s="101">
        <v>6</v>
      </c>
      <c r="M60" s="102" t="s">
        <v>13</v>
      </c>
      <c r="N60" s="74"/>
      <c r="O60" s="119" t="str">
        <f t="shared" si="3"/>
        <v/>
      </c>
      <c r="P60" t="str">
        <f>IF(OR(B60=12,B60=27),A60&amp;C60&amp;J60,"")</f>
        <v/>
      </c>
      <c r="Q60" t="str">
        <f>IF(COUNTIF($P$55:P60,P60)&lt;=1,O60,"")</f>
        <v/>
      </c>
      <c r="S60" s="118" t="str">
        <f t="shared" si="6"/>
        <v/>
      </c>
    </row>
    <row r="61" spans="1:23">
      <c r="A61" s="112"/>
      <c r="B61" s="112"/>
      <c r="C61" s="115" t="str">
        <f t="shared" si="2"/>
        <v/>
      </c>
      <c r="D61" s="112"/>
      <c r="E61" s="113"/>
      <c r="F61" s="113"/>
      <c r="G61" s="114">
        <f>チームデータ!$C$3</f>
        <v>0</v>
      </c>
      <c r="H61" s="112"/>
      <c r="I61" s="83"/>
      <c r="J61" s="67"/>
      <c r="K61" s="55" t="str">
        <f t="shared" si="5"/>
        <v/>
      </c>
      <c r="L61" s="72">
        <v>7</v>
      </c>
      <c r="M61" s="73" t="s">
        <v>96</v>
      </c>
      <c r="N61" s="121" t="s">
        <v>120</v>
      </c>
      <c r="O61" s="119" t="str">
        <f t="shared" si="3"/>
        <v/>
      </c>
      <c r="P61" t="str">
        <f t="shared" si="4"/>
        <v/>
      </c>
      <c r="Q61" t="str">
        <f>IF(COUNTIF($P$55:P61,P61)&lt;=1,O61,"")</f>
        <v/>
      </c>
      <c r="S61" s="118" t="str">
        <f t="shared" si="6"/>
        <v/>
      </c>
    </row>
    <row r="62" spans="1:23">
      <c r="A62" s="112"/>
      <c r="B62" s="112"/>
      <c r="C62" s="115" t="str">
        <f t="shared" si="2"/>
        <v/>
      </c>
      <c r="D62" s="112"/>
      <c r="E62" s="113"/>
      <c r="F62" s="113"/>
      <c r="G62" s="114">
        <f>チームデータ!$C$3</f>
        <v>0</v>
      </c>
      <c r="H62" s="112"/>
      <c r="I62" s="83"/>
      <c r="J62" s="67"/>
      <c r="K62" s="55" t="str">
        <f t="shared" si="5"/>
        <v/>
      </c>
      <c r="L62" s="77">
        <v>8</v>
      </c>
      <c r="M62" s="73" t="s">
        <v>98</v>
      </c>
      <c r="N62" s="121" t="s">
        <v>83</v>
      </c>
      <c r="O62" s="119" t="str">
        <f t="shared" si="3"/>
        <v/>
      </c>
      <c r="P62" t="str">
        <f t="shared" si="4"/>
        <v/>
      </c>
      <c r="Q62" t="str">
        <f>IF(COUNTIF($P$55:P62,P62)&lt;=1,O62,"")</f>
        <v/>
      </c>
      <c r="S62" s="118" t="str">
        <f t="shared" si="6"/>
        <v/>
      </c>
    </row>
    <row r="63" spans="1:23">
      <c r="A63" s="112"/>
      <c r="B63" s="112"/>
      <c r="C63" s="115" t="str">
        <f t="shared" si="2"/>
        <v/>
      </c>
      <c r="D63" s="112"/>
      <c r="E63" s="113"/>
      <c r="F63" s="113"/>
      <c r="G63" s="114">
        <f>チームデータ!$C$3</f>
        <v>0</v>
      </c>
      <c r="H63" s="112"/>
      <c r="I63" s="83"/>
      <c r="J63" s="67"/>
      <c r="K63" s="55" t="str">
        <f t="shared" si="5"/>
        <v/>
      </c>
      <c r="L63" s="72">
        <v>9</v>
      </c>
      <c r="M63" s="78" t="s">
        <v>99</v>
      </c>
      <c r="N63" s="122" t="s">
        <v>127</v>
      </c>
      <c r="O63" s="119" t="str">
        <f t="shared" si="3"/>
        <v/>
      </c>
      <c r="P63" t="str">
        <f t="shared" si="4"/>
        <v/>
      </c>
      <c r="Q63" t="str">
        <f>IF(COUNTIF($P$55:P63,P63)&lt;=1,O63,"")</f>
        <v/>
      </c>
      <c r="S63" s="118" t="str">
        <f t="shared" si="6"/>
        <v/>
      </c>
    </row>
    <row r="64" spans="1:23">
      <c r="A64" s="112"/>
      <c r="B64" s="112"/>
      <c r="C64" s="115" t="str">
        <f t="shared" si="2"/>
        <v/>
      </c>
      <c r="D64" s="112"/>
      <c r="E64" s="113"/>
      <c r="F64" s="113"/>
      <c r="G64" s="114">
        <f>チームデータ!$C$3</f>
        <v>0</v>
      </c>
      <c r="H64" s="112"/>
      <c r="I64" s="83"/>
      <c r="J64" s="67"/>
      <c r="K64" s="55" t="str">
        <f t="shared" si="5"/>
        <v/>
      </c>
      <c r="L64" s="72">
        <v>10</v>
      </c>
      <c r="M64" s="73" t="s">
        <v>103</v>
      </c>
      <c r="N64" s="122" t="s">
        <v>100</v>
      </c>
      <c r="O64" s="119" t="str">
        <f t="shared" si="3"/>
        <v/>
      </c>
      <c r="P64" t="str">
        <f t="shared" si="4"/>
        <v/>
      </c>
      <c r="Q64" t="str">
        <f>IF(COUNTIF($P$55:P64,P64)&lt;=1,O64,"")</f>
        <v/>
      </c>
      <c r="S64" s="118" t="str">
        <f t="shared" si="6"/>
        <v/>
      </c>
    </row>
    <row r="65" spans="1:19">
      <c r="A65" s="112"/>
      <c r="B65" s="112"/>
      <c r="C65" s="115" t="str">
        <f t="shared" si="2"/>
        <v/>
      </c>
      <c r="D65" s="112"/>
      <c r="E65" s="113"/>
      <c r="F65" s="113"/>
      <c r="G65" s="114">
        <f>チームデータ!$C$3</f>
        <v>0</v>
      </c>
      <c r="H65" s="112"/>
      <c r="I65" s="83"/>
      <c r="J65" s="67"/>
      <c r="K65" s="55" t="str">
        <f t="shared" si="5"/>
        <v/>
      </c>
      <c r="L65" s="103">
        <v>11</v>
      </c>
      <c r="M65" s="104" t="s">
        <v>15</v>
      </c>
      <c r="N65" s="122" t="s">
        <v>169</v>
      </c>
      <c r="O65" s="119" t="str">
        <f t="shared" si="3"/>
        <v/>
      </c>
      <c r="P65" t="str">
        <f t="shared" si="4"/>
        <v/>
      </c>
      <c r="Q65" t="str">
        <f>IF(COUNTIF($P$55:P65,P65)&lt;=1,O65,"")</f>
        <v/>
      </c>
      <c r="S65" s="118" t="str">
        <f t="shared" si="6"/>
        <v/>
      </c>
    </row>
    <row r="66" spans="1:19">
      <c r="A66" s="112"/>
      <c r="B66" s="112"/>
      <c r="C66" s="115" t="str">
        <f t="shared" si="2"/>
        <v/>
      </c>
      <c r="D66" s="112"/>
      <c r="E66" s="113"/>
      <c r="F66" s="113"/>
      <c r="G66" s="114">
        <f>チームデータ!$C$3</f>
        <v>0</v>
      </c>
      <c r="H66" s="112"/>
      <c r="I66" s="83"/>
      <c r="J66" s="67"/>
      <c r="K66" s="55" t="str">
        <f t="shared" si="5"/>
        <v/>
      </c>
      <c r="L66" s="105">
        <v>12</v>
      </c>
      <c r="M66" s="106" t="s">
        <v>106</v>
      </c>
      <c r="N66" s="75"/>
      <c r="O66" s="119" t="str">
        <f t="shared" si="3"/>
        <v/>
      </c>
      <c r="P66" t="str">
        <f t="shared" si="4"/>
        <v/>
      </c>
      <c r="Q66" t="str">
        <f>IF(COUNTIF($P$55:P66,P66)&lt;=1,O66,"")</f>
        <v/>
      </c>
      <c r="S66" s="118" t="str">
        <f t="shared" si="6"/>
        <v/>
      </c>
    </row>
    <row r="67" spans="1:19">
      <c r="A67" s="112"/>
      <c r="B67" s="112"/>
      <c r="C67" s="115" t="str">
        <f t="shared" si="2"/>
        <v/>
      </c>
      <c r="D67" s="112"/>
      <c r="E67" s="113"/>
      <c r="F67" s="113"/>
      <c r="G67" s="114">
        <f>チームデータ!$C$3</f>
        <v>0</v>
      </c>
      <c r="H67" s="112"/>
      <c r="I67" s="83"/>
      <c r="J67" s="67"/>
      <c r="K67" s="55" t="str">
        <f t="shared" si="5"/>
        <v/>
      </c>
      <c r="L67" s="67"/>
      <c r="M67" s="67"/>
      <c r="N67" s="75"/>
      <c r="O67" s="119" t="str">
        <f t="shared" si="3"/>
        <v/>
      </c>
      <c r="P67" t="str">
        <f t="shared" si="4"/>
        <v/>
      </c>
      <c r="Q67" t="str">
        <f>IF(COUNTIF($P$55:P67,P67)&lt;=1,O67,"")</f>
        <v/>
      </c>
      <c r="S67" s="118" t="str">
        <f t="shared" si="6"/>
        <v/>
      </c>
    </row>
    <row r="68" spans="1:19">
      <c r="A68" s="112"/>
      <c r="B68" s="112"/>
      <c r="C68" s="115" t="str">
        <f t="shared" si="2"/>
        <v/>
      </c>
      <c r="D68" s="112"/>
      <c r="E68" s="113"/>
      <c r="F68" s="113"/>
      <c r="G68" s="114">
        <f>チームデータ!$C$3</f>
        <v>0</v>
      </c>
      <c r="H68" s="112"/>
      <c r="I68" s="83"/>
      <c r="J68" s="67"/>
      <c r="K68" s="55" t="str">
        <f t="shared" si="5"/>
        <v/>
      </c>
      <c r="L68" s="107">
        <v>13</v>
      </c>
      <c r="M68" s="108" t="s">
        <v>108</v>
      </c>
      <c r="N68" s="75"/>
      <c r="O68" s="119" t="str">
        <f t="shared" si="3"/>
        <v/>
      </c>
      <c r="P68" t="str">
        <f t="shared" si="4"/>
        <v/>
      </c>
      <c r="Q68" t="str">
        <f>IF(COUNTIF($P$55:P68,P68)&lt;=1,O68,"")</f>
        <v/>
      </c>
      <c r="S68" s="118" t="str">
        <f t="shared" si="6"/>
        <v/>
      </c>
    </row>
    <row r="69" spans="1:19">
      <c r="A69" s="112"/>
      <c r="B69" s="112"/>
      <c r="C69" s="115" t="str">
        <f t="shared" si="2"/>
        <v/>
      </c>
      <c r="D69" s="112"/>
      <c r="E69" s="113"/>
      <c r="F69" s="113"/>
      <c r="G69" s="114">
        <f>チームデータ!$C$3</f>
        <v>0</v>
      </c>
      <c r="H69" s="112"/>
      <c r="I69" s="83"/>
      <c r="J69" s="67"/>
      <c r="K69" s="55" t="str">
        <f t="shared" si="5"/>
        <v/>
      </c>
      <c r="L69" s="77">
        <v>14</v>
      </c>
      <c r="M69" s="73" t="s">
        <v>111</v>
      </c>
      <c r="N69" s="75"/>
      <c r="O69" s="119" t="str">
        <f t="shared" si="3"/>
        <v/>
      </c>
      <c r="P69" t="str">
        <f t="shared" si="4"/>
        <v/>
      </c>
      <c r="Q69" t="str">
        <f>IF(COUNTIF($P$55:P69,P69)&lt;=1,O69,"")</f>
        <v/>
      </c>
      <c r="S69" s="118" t="str">
        <f t="shared" si="6"/>
        <v/>
      </c>
    </row>
    <row r="70" spans="1:19">
      <c r="A70" s="112"/>
      <c r="B70" s="112"/>
      <c r="C70" s="115" t="str">
        <f t="shared" si="2"/>
        <v/>
      </c>
      <c r="D70" s="112"/>
      <c r="E70" s="113"/>
      <c r="F70" s="113"/>
      <c r="G70" s="114">
        <f>チームデータ!$C$3</f>
        <v>0</v>
      </c>
      <c r="H70" s="112"/>
      <c r="I70" s="83"/>
      <c r="J70" s="67"/>
      <c r="K70" s="55" t="str">
        <f t="shared" si="5"/>
        <v/>
      </c>
      <c r="L70" s="72">
        <v>15</v>
      </c>
      <c r="M70" s="73" t="s">
        <v>114</v>
      </c>
      <c r="N70" s="75"/>
      <c r="O70" s="119" t="str">
        <f t="shared" si="3"/>
        <v/>
      </c>
      <c r="P70" t="str">
        <f t="shared" si="4"/>
        <v/>
      </c>
      <c r="Q70" t="str">
        <f>IF(COUNTIF($P$55:P70,P70)&lt;=1,O70,"")</f>
        <v/>
      </c>
      <c r="S70" s="118" t="str">
        <f t="shared" si="6"/>
        <v/>
      </c>
    </row>
    <row r="71" spans="1:19">
      <c r="A71" s="112"/>
      <c r="B71" s="112"/>
      <c r="C71" s="115" t="str">
        <f>IF(B71="","",VLOOKUP(B71,$T$4:$U$30,2,FALSE))</f>
        <v/>
      </c>
      <c r="D71" s="112"/>
      <c r="E71" s="113"/>
      <c r="F71" s="113"/>
      <c r="G71" s="114">
        <f>チームデータ!$C$3</f>
        <v>0</v>
      </c>
      <c r="H71" s="112"/>
      <c r="I71" s="83"/>
      <c r="J71" s="67"/>
      <c r="K71" s="55" t="str">
        <f t="shared" si="5"/>
        <v/>
      </c>
      <c r="L71" s="72">
        <v>16</v>
      </c>
      <c r="M71" s="73" t="s">
        <v>19</v>
      </c>
      <c r="N71" s="75"/>
      <c r="O71" s="119" t="str">
        <f t="shared" si="3"/>
        <v/>
      </c>
      <c r="P71" t="str">
        <f t="shared" si="4"/>
        <v/>
      </c>
      <c r="Q71" t="str">
        <f>IF(COUNTIF($P$55:P71,P71)&lt;=1,O71,"")</f>
        <v/>
      </c>
      <c r="S71" s="118" t="str">
        <f t="shared" si="6"/>
        <v/>
      </c>
    </row>
    <row r="72" spans="1:19">
      <c r="A72" s="112"/>
      <c r="B72" s="112"/>
      <c r="C72" s="115" t="str">
        <f t="shared" ref="C72:C74" si="7">IF(B72="","",VLOOKUP(B72,$T$4:$U$30,2,FALSE))</f>
        <v/>
      </c>
      <c r="D72" s="112"/>
      <c r="E72" s="113"/>
      <c r="F72" s="113"/>
      <c r="G72" s="114">
        <f>チームデータ!$C$3</f>
        <v>0</v>
      </c>
      <c r="H72" s="112"/>
      <c r="I72" s="83"/>
      <c r="J72" s="67"/>
      <c r="K72" s="55" t="str">
        <f t="shared" si="5"/>
        <v/>
      </c>
      <c r="L72" s="77">
        <v>17</v>
      </c>
      <c r="M72" s="73" t="s">
        <v>119</v>
      </c>
      <c r="N72" s="121" t="s">
        <v>120</v>
      </c>
      <c r="O72" s="119" t="str">
        <f t="shared" si="3"/>
        <v/>
      </c>
      <c r="P72" t="str">
        <f t="shared" si="4"/>
        <v/>
      </c>
      <c r="Q72" t="str">
        <f>IF(COUNTIF($P$55:P72,P72)&lt;=1,O72,"")</f>
        <v/>
      </c>
      <c r="S72" s="118" t="str">
        <f t="shared" si="6"/>
        <v/>
      </c>
    </row>
    <row r="73" spans="1:19">
      <c r="A73" s="112"/>
      <c r="B73" s="112"/>
      <c r="C73" s="115" t="str">
        <f t="shared" si="7"/>
        <v/>
      </c>
      <c r="D73" s="112"/>
      <c r="E73" s="113"/>
      <c r="F73" s="113"/>
      <c r="G73" s="114">
        <f>チームデータ!$C$3</f>
        <v>0</v>
      </c>
      <c r="H73" s="112"/>
      <c r="I73" s="83"/>
      <c r="J73" s="67"/>
      <c r="K73" s="55" t="str">
        <f t="shared" si="5"/>
        <v/>
      </c>
      <c r="L73" s="72">
        <v>18</v>
      </c>
      <c r="M73" s="73" t="s">
        <v>123</v>
      </c>
      <c r="N73" s="121" t="s">
        <v>120</v>
      </c>
      <c r="O73" s="119" t="str">
        <f t="shared" si="3"/>
        <v/>
      </c>
      <c r="P73" t="str">
        <f t="shared" si="4"/>
        <v/>
      </c>
      <c r="Q73" t="str">
        <f>IF(COUNTIF($P$55:P73,P73)&lt;=1,O73,"")</f>
        <v/>
      </c>
      <c r="S73" s="118" t="str">
        <f t="shared" si="6"/>
        <v/>
      </c>
    </row>
    <row r="74" spans="1:19">
      <c r="A74" s="112"/>
      <c r="B74" s="112"/>
      <c r="C74" s="115" t="str">
        <f t="shared" si="7"/>
        <v/>
      </c>
      <c r="D74" s="112"/>
      <c r="E74" s="113"/>
      <c r="F74" s="113"/>
      <c r="G74" s="114">
        <f>チームデータ!$C$3</f>
        <v>0</v>
      </c>
      <c r="H74" s="112"/>
      <c r="I74" s="83"/>
      <c r="J74" s="67"/>
      <c r="K74" s="55" t="str">
        <f t="shared" si="5"/>
        <v/>
      </c>
      <c r="L74" s="72">
        <v>19</v>
      </c>
      <c r="M74" s="73" t="s">
        <v>126</v>
      </c>
      <c r="N74" s="122" t="s">
        <v>127</v>
      </c>
      <c r="O74" s="119" t="str">
        <f t="shared" si="3"/>
        <v/>
      </c>
      <c r="P74" t="str">
        <f t="shared" si="4"/>
        <v/>
      </c>
      <c r="Q74" t="str">
        <f>IF(COUNTIF($P$55:P74,P74)&lt;=1,O74,"")</f>
        <v/>
      </c>
      <c r="S74" s="118" t="str">
        <f t="shared" si="6"/>
        <v/>
      </c>
    </row>
    <row r="75" spans="1:19">
      <c r="A75" s="112"/>
      <c r="B75" s="112"/>
      <c r="C75" s="115" t="str">
        <f t="shared" si="2"/>
        <v/>
      </c>
      <c r="D75" s="112"/>
      <c r="E75" s="113"/>
      <c r="F75" s="113"/>
      <c r="G75" s="114">
        <f>チームデータ!$C$3</f>
        <v>0</v>
      </c>
      <c r="H75" s="112"/>
      <c r="I75" s="83"/>
      <c r="J75" s="67"/>
      <c r="K75" s="55" t="str">
        <f t="shared" si="5"/>
        <v/>
      </c>
      <c r="L75" s="77">
        <v>20</v>
      </c>
      <c r="M75" s="73" t="s">
        <v>130</v>
      </c>
      <c r="N75" s="122" t="s">
        <v>127</v>
      </c>
      <c r="O75" s="119" t="str">
        <f t="shared" si="3"/>
        <v/>
      </c>
      <c r="P75" t="str">
        <f t="shared" si="4"/>
        <v/>
      </c>
      <c r="Q75" t="str">
        <f>IF(COUNTIF($P$55:P75,P75)&lt;=1,O75,"")</f>
        <v/>
      </c>
      <c r="S75" s="118" t="str">
        <f t="shared" si="6"/>
        <v/>
      </c>
    </row>
    <row r="76" spans="1:19">
      <c r="A76" s="112"/>
      <c r="B76" s="112"/>
      <c r="C76" s="115" t="str">
        <f t="shared" si="2"/>
        <v/>
      </c>
      <c r="D76" s="112"/>
      <c r="E76" s="113"/>
      <c r="F76" s="113"/>
      <c r="G76" s="114">
        <f>チームデータ!$C$3</f>
        <v>0</v>
      </c>
      <c r="H76" s="112"/>
      <c r="I76" s="83"/>
      <c r="J76" s="67"/>
      <c r="K76" s="55" t="str">
        <f t="shared" si="5"/>
        <v/>
      </c>
      <c r="L76" s="72">
        <v>21</v>
      </c>
      <c r="M76" s="73" t="s">
        <v>133</v>
      </c>
      <c r="N76" s="122" t="s">
        <v>127</v>
      </c>
      <c r="O76" s="119" t="str">
        <f t="shared" si="3"/>
        <v/>
      </c>
      <c r="P76" t="str">
        <f t="shared" si="4"/>
        <v/>
      </c>
      <c r="Q76" t="str">
        <f>IF(COUNTIF($P$55:P76,P76)&lt;=1,O76,"")</f>
        <v/>
      </c>
      <c r="S76" s="118" t="str">
        <f t="shared" si="6"/>
        <v/>
      </c>
    </row>
    <row r="77" spans="1:19">
      <c r="A77" s="112"/>
      <c r="B77" s="112"/>
      <c r="C77" s="115" t="str">
        <f t="shared" si="2"/>
        <v/>
      </c>
      <c r="D77" s="112"/>
      <c r="E77" s="113"/>
      <c r="F77" s="113"/>
      <c r="G77" s="114">
        <f>チームデータ!$C$3</f>
        <v>0</v>
      </c>
      <c r="H77" s="112"/>
      <c r="I77" s="116"/>
      <c r="J77" s="67"/>
      <c r="K77" s="55" t="str">
        <f t="shared" si="5"/>
        <v/>
      </c>
      <c r="L77" s="72">
        <v>22</v>
      </c>
      <c r="M77" s="73" t="s">
        <v>135</v>
      </c>
      <c r="N77" s="121" t="s">
        <v>120</v>
      </c>
      <c r="O77" s="119" t="str">
        <f t="shared" si="3"/>
        <v/>
      </c>
      <c r="P77" t="str">
        <f t="shared" si="4"/>
        <v/>
      </c>
      <c r="Q77" t="str">
        <f>IF(COUNTIF($P$55:P77,P77)&lt;=1,O77,"")</f>
        <v/>
      </c>
      <c r="S77" s="118" t="str">
        <f t="shared" si="6"/>
        <v/>
      </c>
    </row>
    <row r="78" spans="1:19">
      <c r="A78" s="112"/>
      <c r="B78" s="112"/>
      <c r="C78" s="115" t="str">
        <f t="shared" si="2"/>
        <v/>
      </c>
      <c r="D78" s="112"/>
      <c r="E78" s="113"/>
      <c r="F78" s="113"/>
      <c r="G78" s="114">
        <f>チームデータ!$C$3</f>
        <v>0</v>
      </c>
      <c r="H78" s="112"/>
      <c r="I78" s="116"/>
      <c r="J78" s="67"/>
      <c r="K78" s="55" t="str">
        <f t="shared" si="5"/>
        <v/>
      </c>
      <c r="L78" s="77">
        <v>23</v>
      </c>
      <c r="M78" s="73" t="s">
        <v>137</v>
      </c>
      <c r="N78" s="122" t="s">
        <v>127</v>
      </c>
      <c r="O78" s="119" t="str">
        <f t="shared" si="3"/>
        <v/>
      </c>
      <c r="P78" t="str">
        <f t="shared" si="4"/>
        <v/>
      </c>
      <c r="Q78" t="str">
        <f>IF(COUNTIF($P$55:P78,P78)&lt;=1,O78,"")</f>
        <v/>
      </c>
      <c r="S78" s="118" t="str">
        <f t="shared" si="6"/>
        <v/>
      </c>
    </row>
    <row r="79" spans="1:19">
      <c r="A79" s="112"/>
      <c r="B79" s="112"/>
      <c r="C79" s="115" t="str">
        <f t="shared" si="2"/>
        <v/>
      </c>
      <c r="D79" s="112"/>
      <c r="E79" s="113"/>
      <c r="F79" s="113"/>
      <c r="G79" s="114">
        <f>チームデータ!$C$3</f>
        <v>0</v>
      </c>
      <c r="H79" s="112"/>
      <c r="I79" s="116"/>
      <c r="J79" s="67"/>
      <c r="K79" s="55" t="str">
        <f t="shared" si="5"/>
        <v/>
      </c>
      <c r="L79" s="72">
        <v>24</v>
      </c>
      <c r="M79" s="73" t="s">
        <v>139</v>
      </c>
      <c r="N79" s="122" t="s">
        <v>127</v>
      </c>
      <c r="O79" s="119" t="str">
        <f t="shared" si="3"/>
        <v/>
      </c>
      <c r="P79" t="str">
        <f t="shared" si="4"/>
        <v/>
      </c>
      <c r="Q79" t="str">
        <f>IF(COUNTIF($P$55:P79,P79)&lt;=1,O79,"")</f>
        <v/>
      </c>
      <c r="S79" s="118" t="str">
        <f t="shared" si="6"/>
        <v/>
      </c>
    </row>
    <row r="80" spans="1:19">
      <c r="A80" s="112"/>
      <c r="B80" s="112"/>
      <c r="C80" s="115" t="str">
        <f t="shared" si="2"/>
        <v/>
      </c>
      <c r="D80" s="112"/>
      <c r="E80" s="113"/>
      <c r="F80" s="113"/>
      <c r="G80" s="114">
        <f>チームデータ!$C$3</f>
        <v>0</v>
      </c>
      <c r="H80" s="112"/>
      <c r="I80" s="116"/>
      <c r="J80" s="67"/>
      <c r="K80" s="55" t="str">
        <f t="shared" si="5"/>
        <v/>
      </c>
      <c r="L80" s="72">
        <v>25</v>
      </c>
      <c r="M80" s="86" t="s">
        <v>142</v>
      </c>
      <c r="N80" s="122" t="s">
        <v>127</v>
      </c>
      <c r="O80" s="119" t="str">
        <f t="shared" si="3"/>
        <v/>
      </c>
      <c r="P80" t="str">
        <f t="shared" si="4"/>
        <v/>
      </c>
      <c r="Q80" t="str">
        <f>IF(COUNTIF($P$55:P80,P80)&lt;=1,O80,"")</f>
        <v/>
      </c>
      <c r="S80" s="118" t="str">
        <f t="shared" si="6"/>
        <v/>
      </c>
    </row>
    <row r="81" spans="1:19">
      <c r="A81" s="112"/>
      <c r="B81" s="112"/>
      <c r="C81" s="115" t="str">
        <f t="shared" si="2"/>
        <v/>
      </c>
      <c r="D81" s="112"/>
      <c r="E81" s="113"/>
      <c r="F81" s="113"/>
      <c r="G81" s="114">
        <f>チームデータ!$C$3</f>
        <v>0</v>
      </c>
      <c r="H81" s="112"/>
      <c r="I81" s="116"/>
      <c r="J81" s="67"/>
      <c r="K81" s="55" t="str">
        <f t="shared" si="5"/>
        <v/>
      </c>
      <c r="L81" s="77">
        <v>26</v>
      </c>
      <c r="M81" s="73" t="s">
        <v>145</v>
      </c>
      <c r="N81" s="75"/>
      <c r="O81" s="119" t="str">
        <f t="shared" si="3"/>
        <v/>
      </c>
      <c r="P81" t="str">
        <f t="shared" si="4"/>
        <v/>
      </c>
      <c r="Q81" t="str">
        <f>IF(COUNTIF($P$55:P81,P81)&lt;=1,O81,"")</f>
        <v/>
      </c>
      <c r="S81" s="118" t="str">
        <f t="shared" si="6"/>
        <v/>
      </c>
    </row>
    <row r="82" spans="1:19">
      <c r="A82" s="112"/>
      <c r="B82" s="112"/>
      <c r="C82" s="115" t="str">
        <f t="shared" si="2"/>
        <v/>
      </c>
      <c r="D82" s="112"/>
      <c r="E82" s="113"/>
      <c r="F82" s="113"/>
      <c r="G82" s="114">
        <f>チームデータ!$C$3</f>
        <v>0</v>
      </c>
      <c r="H82" s="112"/>
      <c r="I82" s="116"/>
      <c r="J82" s="67"/>
      <c r="K82" s="55" t="str">
        <f t="shared" si="5"/>
        <v/>
      </c>
      <c r="L82" s="109">
        <v>27</v>
      </c>
      <c r="M82" s="110" t="s">
        <v>24</v>
      </c>
      <c r="N82" s="75"/>
      <c r="O82" s="119" t="str">
        <f t="shared" si="3"/>
        <v/>
      </c>
      <c r="P82" t="str">
        <f t="shared" si="4"/>
        <v/>
      </c>
      <c r="Q82" t="str">
        <f>IF(COUNTIF($P$55:P82,P82)&lt;=1,O82,"")</f>
        <v/>
      </c>
      <c r="S82" s="118" t="str">
        <f t="shared" si="6"/>
        <v/>
      </c>
    </row>
    <row r="83" spans="1:19">
      <c r="A83" s="112"/>
      <c r="B83" s="112"/>
      <c r="C83" s="115" t="str">
        <f t="shared" si="2"/>
        <v/>
      </c>
      <c r="D83" s="112"/>
      <c r="E83" s="113"/>
      <c r="F83" s="113"/>
      <c r="G83" s="114">
        <f>チームデータ!$C$3</f>
        <v>0</v>
      </c>
      <c r="H83" s="112"/>
      <c r="I83" s="116"/>
      <c r="J83" s="67"/>
      <c r="K83" s="55" t="str">
        <f t="shared" si="5"/>
        <v/>
      </c>
      <c r="L83" s="67"/>
      <c r="M83" s="67"/>
      <c r="N83" s="75"/>
      <c r="O83" s="119" t="str">
        <f t="shared" si="3"/>
        <v/>
      </c>
      <c r="P83" t="str">
        <f t="shared" si="4"/>
        <v/>
      </c>
      <c r="Q83" t="str">
        <f>IF(COUNTIF($P$55:P83,P83)&lt;=1,O83,"")</f>
        <v/>
      </c>
      <c r="S83" s="118" t="str">
        <f t="shared" si="6"/>
        <v/>
      </c>
    </row>
    <row r="84" spans="1:19">
      <c r="A84" s="112"/>
      <c r="B84" s="112"/>
      <c r="C84" s="115" t="str">
        <f t="shared" si="2"/>
        <v/>
      </c>
      <c r="D84" s="112"/>
      <c r="E84" s="113"/>
      <c r="F84" s="113"/>
      <c r="G84" s="114">
        <f>チームデータ!$C$3</f>
        <v>0</v>
      </c>
      <c r="H84" s="112"/>
      <c r="I84" s="116"/>
      <c r="J84" s="67"/>
      <c r="K84" s="55" t="str">
        <f t="shared" si="5"/>
        <v/>
      </c>
      <c r="L84" s="55"/>
      <c r="M84" s="54"/>
      <c r="N84" s="88"/>
      <c r="O84" s="119" t="str">
        <f t="shared" si="3"/>
        <v/>
      </c>
      <c r="P84" t="str">
        <f t="shared" si="4"/>
        <v/>
      </c>
      <c r="Q84" t="str">
        <f>IF(COUNTIF($P$55:P84,P84)&lt;=1,O84,"")</f>
        <v/>
      </c>
      <c r="S84" s="118" t="str">
        <f t="shared" si="6"/>
        <v/>
      </c>
    </row>
    <row r="85" spans="1:19">
      <c r="A85" s="112"/>
      <c r="B85" s="112"/>
      <c r="C85" s="115" t="str">
        <f t="shared" si="2"/>
        <v/>
      </c>
      <c r="D85" s="112"/>
      <c r="E85" s="113"/>
      <c r="F85" s="113"/>
      <c r="G85" s="114">
        <f>チームデータ!$C$3</f>
        <v>0</v>
      </c>
      <c r="H85" s="112"/>
      <c r="I85" s="116"/>
      <c r="J85" s="67"/>
      <c r="K85" s="55" t="str">
        <f t="shared" si="5"/>
        <v/>
      </c>
      <c r="L85" s="55"/>
      <c r="M85" s="54"/>
      <c r="N85" s="88"/>
      <c r="O85" s="119" t="str">
        <f t="shared" si="3"/>
        <v/>
      </c>
      <c r="P85" t="str">
        <f t="shared" si="4"/>
        <v/>
      </c>
      <c r="Q85" t="str">
        <f>IF(COUNTIF($P$55:P85,P85)&lt;=1,O85,"")</f>
        <v/>
      </c>
      <c r="S85" s="118" t="str">
        <f t="shared" si="6"/>
        <v/>
      </c>
    </row>
    <row r="86" spans="1:19">
      <c r="A86" s="112"/>
      <c r="B86" s="112"/>
      <c r="C86" s="115" t="str">
        <f t="shared" si="2"/>
        <v/>
      </c>
      <c r="D86" s="112"/>
      <c r="E86" s="113"/>
      <c r="F86" s="113"/>
      <c r="G86" s="114">
        <f>チームデータ!$C$3</f>
        <v>0</v>
      </c>
      <c r="H86" s="112"/>
      <c r="I86" s="116"/>
      <c r="J86" s="67"/>
      <c r="K86" s="55" t="str">
        <f t="shared" si="5"/>
        <v/>
      </c>
      <c r="L86" s="55"/>
      <c r="M86" s="3"/>
      <c r="N86" s="89"/>
      <c r="O86" s="119" t="str">
        <f t="shared" si="3"/>
        <v/>
      </c>
      <c r="P86" t="str">
        <f t="shared" si="4"/>
        <v/>
      </c>
      <c r="Q86" t="str">
        <f>IF(COUNTIF($P$55:P86,P86)&lt;=1,O86,"")</f>
        <v/>
      </c>
      <c r="S86" s="118" t="str">
        <f t="shared" si="6"/>
        <v/>
      </c>
    </row>
    <row r="87" spans="1:19">
      <c r="A87" s="112"/>
      <c r="B87" s="112"/>
      <c r="C87" s="115" t="str">
        <f t="shared" si="2"/>
        <v/>
      </c>
      <c r="D87" s="112"/>
      <c r="E87" s="113"/>
      <c r="F87" s="113"/>
      <c r="G87" s="114">
        <f>チームデータ!$C$3</f>
        <v>0</v>
      </c>
      <c r="H87" s="112"/>
      <c r="I87" s="116"/>
      <c r="J87" s="67"/>
      <c r="K87" s="55" t="str">
        <f t="shared" si="5"/>
        <v/>
      </c>
      <c r="L87" s="55"/>
      <c r="M87" s="55"/>
      <c r="N87" s="55"/>
      <c r="O87" s="119" t="str">
        <f t="shared" si="3"/>
        <v/>
      </c>
      <c r="P87" t="str">
        <f t="shared" si="4"/>
        <v/>
      </c>
      <c r="Q87" t="str">
        <f>IF(COUNTIF($P$55:P87,P87)&lt;=1,O87,"")</f>
        <v/>
      </c>
      <c r="S87" s="118" t="str">
        <f t="shared" si="6"/>
        <v/>
      </c>
    </row>
    <row r="88" spans="1:19">
      <c r="A88" s="112"/>
      <c r="B88" s="112"/>
      <c r="C88" s="115" t="str">
        <f t="shared" si="2"/>
        <v/>
      </c>
      <c r="D88" s="112"/>
      <c r="E88" s="113"/>
      <c r="F88" s="113"/>
      <c r="G88" s="114">
        <f>チームデータ!$C$3</f>
        <v>0</v>
      </c>
      <c r="H88" s="112"/>
      <c r="I88" s="116"/>
      <c r="J88" s="67"/>
      <c r="K88" s="55" t="str">
        <f t="shared" si="5"/>
        <v/>
      </c>
      <c r="L88" s="55"/>
      <c r="M88" s="55"/>
      <c r="N88" s="55"/>
      <c r="O88" s="119" t="str">
        <f t="shared" si="3"/>
        <v/>
      </c>
      <c r="P88" t="str">
        <f t="shared" si="4"/>
        <v/>
      </c>
      <c r="Q88" t="str">
        <f>IF(COUNTIF($P$55:P88,P88)&lt;=1,O88,"")</f>
        <v/>
      </c>
      <c r="S88" s="118" t="str">
        <f t="shared" si="6"/>
        <v/>
      </c>
    </row>
    <row r="89" spans="1:19">
      <c r="A89" s="112"/>
      <c r="B89" s="112"/>
      <c r="C89" s="115" t="str">
        <f t="shared" si="2"/>
        <v/>
      </c>
      <c r="D89" s="112"/>
      <c r="E89" s="113"/>
      <c r="F89" s="113"/>
      <c r="G89" s="114">
        <f>チームデータ!$C$3</f>
        <v>0</v>
      </c>
      <c r="H89" s="112"/>
      <c r="I89" s="116"/>
      <c r="J89" s="67"/>
      <c r="K89" s="55" t="str">
        <f t="shared" si="5"/>
        <v/>
      </c>
      <c r="L89" s="55"/>
      <c r="M89" s="55"/>
      <c r="N89" s="55"/>
      <c r="O89" s="119" t="str">
        <f t="shared" si="3"/>
        <v/>
      </c>
      <c r="P89" t="str">
        <f t="shared" si="4"/>
        <v/>
      </c>
      <c r="Q89" t="str">
        <f>IF(COUNTIF($P$55:P89,P89)&lt;=1,O89,"")</f>
        <v/>
      </c>
      <c r="S89" s="118" t="str">
        <f t="shared" si="6"/>
        <v/>
      </c>
    </row>
    <row r="90" spans="1:19">
      <c r="A90" s="112"/>
      <c r="B90" s="112"/>
      <c r="C90" s="115" t="str">
        <f t="shared" si="2"/>
        <v/>
      </c>
      <c r="D90" s="112"/>
      <c r="E90" s="113"/>
      <c r="F90" s="113"/>
      <c r="G90" s="114">
        <f>チームデータ!$C$3</f>
        <v>0</v>
      </c>
      <c r="H90" s="112"/>
      <c r="I90" s="116"/>
      <c r="J90" s="67"/>
      <c r="K90" s="55" t="str">
        <f t="shared" si="5"/>
        <v/>
      </c>
      <c r="L90" s="55"/>
      <c r="M90" s="55"/>
      <c r="N90" s="55"/>
      <c r="O90" s="119" t="str">
        <f t="shared" si="3"/>
        <v/>
      </c>
      <c r="P90" t="str">
        <f t="shared" si="4"/>
        <v/>
      </c>
      <c r="Q90" t="str">
        <f>IF(COUNTIF($P$55:P90,P90)&lt;=1,O90,"")</f>
        <v/>
      </c>
      <c r="S90" s="118" t="str">
        <f t="shared" si="6"/>
        <v/>
      </c>
    </row>
    <row r="91" spans="1:19">
      <c r="A91" s="112"/>
      <c r="B91" s="112"/>
      <c r="C91" s="115" t="str">
        <f t="shared" si="2"/>
        <v/>
      </c>
      <c r="D91" s="112"/>
      <c r="E91" s="113"/>
      <c r="F91" s="113"/>
      <c r="G91" s="114">
        <f>チームデータ!$C$3</f>
        <v>0</v>
      </c>
      <c r="H91" s="112"/>
      <c r="I91" s="116"/>
      <c r="J91" s="67"/>
      <c r="K91" s="55" t="str">
        <f t="shared" si="5"/>
        <v/>
      </c>
      <c r="L91" s="55"/>
      <c r="M91" s="55"/>
      <c r="N91" s="55"/>
      <c r="O91" s="119" t="str">
        <f t="shared" si="3"/>
        <v/>
      </c>
      <c r="P91" t="str">
        <f t="shared" si="4"/>
        <v/>
      </c>
      <c r="Q91" t="str">
        <f>IF(COUNTIF($P$55:P91,P91)&lt;=1,O91,"")</f>
        <v/>
      </c>
      <c r="S91" s="118" t="str">
        <f t="shared" si="6"/>
        <v/>
      </c>
    </row>
    <row r="92" spans="1:19">
      <c r="A92" s="112"/>
      <c r="B92" s="112"/>
      <c r="C92" s="115" t="str">
        <f t="shared" si="2"/>
        <v/>
      </c>
      <c r="D92" s="112"/>
      <c r="E92" s="113"/>
      <c r="F92" s="113"/>
      <c r="G92" s="114">
        <f>チームデータ!$C$3</f>
        <v>0</v>
      </c>
      <c r="H92" s="112"/>
      <c r="I92" s="116"/>
      <c r="J92" s="67"/>
      <c r="K92" s="55" t="str">
        <f t="shared" si="5"/>
        <v/>
      </c>
      <c r="L92" s="55"/>
      <c r="M92" s="55"/>
      <c r="N92" s="55"/>
      <c r="O92" s="119" t="str">
        <f t="shared" si="3"/>
        <v/>
      </c>
      <c r="P92" t="str">
        <f t="shared" si="4"/>
        <v/>
      </c>
      <c r="Q92" t="str">
        <f>IF(COUNTIF($P$55:P92,P92)&lt;=1,O92,"")</f>
        <v/>
      </c>
      <c r="S92" s="118" t="str">
        <f t="shared" si="6"/>
        <v/>
      </c>
    </row>
    <row r="93" spans="1:19">
      <c r="A93" s="112"/>
      <c r="B93" s="112"/>
      <c r="C93" s="115" t="str">
        <f t="shared" si="2"/>
        <v/>
      </c>
      <c r="D93" s="112"/>
      <c r="E93" s="113"/>
      <c r="F93" s="113"/>
      <c r="G93" s="114">
        <f>チームデータ!$C$3</f>
        <v>0</v>
      </c>
      <c r="H93" s="112"/>
      <c r="I93" s="116"/>
      <c r="J93" s="67"/>
      <c r="K93" s="55" t="str">
        <f t="shared" si="5"/>
        <v/>
      </c>
      <c r="L93" s="55"/>
      <c r="M93" s="55"/>
      <c r="N93" s="55"/>
      <c r="O93" s="119" t="str">
        <f t="shared" si="3"/>
        <v/>
      </c>
      <c r="P93" t="str">
        <f t="shared" si="4"/>
        <v/>
      </c>
      <c r="Q93" t="str">
        <f>IF(COUNTIF($P$55:P93,P93)&lt;=1,O93,"")</f>
        <v/>
      </c>
      <c r="S93" s="118" t="str">
        <f t="shared" si="6"/>
        <v/>
      </c>
    </row>
    <row r="94" spans="1:19">
      <c r="A94" s="112"/>
      <c r="B94" s="112"/>
      <c r="C94" s="115" t="str">
        <f t="shared" si="2"/>
        <v/>
      </c>
      <c r="D94" s="112"/>
      <c r="E94" s="113"/>
      <c r="F94" s="113"/>
      <c r="G94" s="114">
        <f>チームデータ!$C$3</f>
        <v>0</v>
      </c>
      <c r="H94" s="112"/>
      <c r="I94" s="116"/>
      <c r="J94" s="112"/>
      <c r="K94" s="55" t="str">
        <f t="shared" si="5"/>
        <v/>
      </c>
      <c r="L94" s="55"/>
      <c r="M94" s="55"/>
      <c r="N94" s="55"/>
      <c r="O94" s="119" t="str">
        <f t="shared" si="3"/>
        <v/>
      </c>
      <c r="P94" t="str">
        <f t="shared" si="4"/>
        <v/>
      </c>
      <c r="Q94" t="str">
        <f>IF(COUNTIF($P$55:P94,P94)&lt;=1,O94,"")</f>
        <v/>
      </c>
      <c r="S94" s="118" t="str">
        <f t="shared" si="6"/>
        <v/>
      </c>
    </row>
    <row r="95" spans="1:19">
      <c r="A95" s="112"/>
      <c r="B95" s="112"/>
      <c r="C95" s="115" t="str">
        <f t="shared" si="2"/>
        <v/>
      </c>
      <c r="D95" s="112"/>
      <c r="E95" s="113"/>
      <c r="F95" s="113"/>
      <c r="G95" s="114">
        <f>チームデータ!$C$3</f>
        <v>0</v>
      </c>
      <c r="H95" s="112"/>
      <c r="I95" s="116"/>
      <c r="J95" s="112"/>
      <c r="K95" s="55" t="str">
        <f t="shared" si="5"/>
        <v/>
      </c>
      <c r="L95" s="55"/>
      <c r="M95" s="55"/>
      <c r="N95" s="55"/>
      <c r="O95" s="119" t="str">
        <f t="shared" si="3"/>
        <v/>
      </c>
      <c r="P95" t="str">
        <f t="shared" si="4"/>
        <v/>
      </c>
      <c r="Q95" t="str">
        <f>IF(COUNTIF($P$55:P95,P95)&lt;=1,O95,"")</f>
        <v/>
      </c>
      <c r="S95" s="118" t="str">
        <f t="shared" si="6"/>
        <v/>
      </c>
    </row>
    <row r="96" spans="1:19">
      <c r="A96" s="112"/>
      <c r="B96" s="112"/>
      <c r="C96" s="115" t="str">
        <f t="shared" si="2"/>
        <v/>
      </c>
      <c r="D96" s="112"/>
      <c r="E96" s="113"/>
      <c r="F96" s="113"/>
      <c r="G96" s="114">
        <f>チームデータ!$C$3</f>
        <v>0</v>
      </c>
      <c r="H96" s="112"/>
      <c r="I96" s="116"/>
      <c r="J96" s="112"/>
      <c r="K96" s="55" t="str">
        <f t="shared" si="5"/>
        <v/>
      </c>
      <c r="L96" s="55"/>
      <c r="M96" s="55"/>
      <c r="N96" s="55"/>
      <c r="O96" s="119" t="str">
        <f t="shared" si="3"/>
        <v/>
      </c>
      <c r="P96" t="str">
        <f t="shared" si="4"/>
        <v/>
      </c>
      <c r="Q96" t="str">
        <f>IF(COUNTIF($P$55:P96,P96)&lt;=1,O96,"")</f>
        <v/>
      </c>
      <c r="S96" s="118" t="str">
        <f t="shared" si="6"/>
        <v/>
      </c>
    </row>
    <row r="97" spans="1:19">
      <c r="A97" s="112"/>
      <c r="B97" s="112"/>
      <c r="C97" s="115" t="str">
        <f t="shared" si="2"/>
        <v/>
      </c>
      <c r="D97" s="112"/>
      <c r="E97" s="113"/>
      <c r="F97" s="113"/>
      <c r="G97" s="114">
        <f>チームデータ!$C$3</f>
        <v>0</v>
      </c>
      <c r="H97" s="112"/>
      <c r="I97" s="116"/>
      <c r="J97" s="112"/>
      <c r="K97" s="55" t="str">
        <f t="shared" si="5"/>
        <v/>
      </c>
      <c r="L97" s="55"/>
      <c r="M97" s="55"/>
      <c r="N97" s="55"/>
      <c r="O97" s="119" t="str">
        <f t="shared" si="3"/>
        <v/>
      </c>
      <c r="P97" t="str">
        <f t="shared" si="4"/>
        <v/>
      </c>
      <c r="Q97" t="str">
        <f>IF(COUNTIF($P$55:P97,P97)&lt;=1,O97,"")</f>
        <v/>
      </c>
      <c r="S97" s="118" t="str">
        <f t="shared" si="6"/>
        <v/>
      </c>
    </row>
    <row r="98" spans="1:19">
      <c r="A98" s="112"/>
      <c r="B98" s="112"/>
      <c r="C98" s="115" t="str">
        <f t="shared" si="2"/>
        <v/>
      </c>
      <c r="D98" s="112"/>
      <c r="E98" s="113"/>
      <c r="F98" s="113"/>
      <c r="G98" s="114">
        <f>チームデータ!$C$3</f>
        <v>0</v>
      </c>
      <c r="H98" s="112"/>
      <c r="I98" s="116"/>
      <c r="J98" s="112"/>
      <c r="K98" s="55" t="str">
        <f t="shared" si="5"/>
        <v/>
      </c>
      <c r="L98" s="55"/>
      <c r="M98" s="55"/>
      <c r="N98" s="55"/>
      <c r="O98" s="119" t="str">
        <f t="shared" si="3"/>
        <v/>
      </c>
      <c r="P98" t="str">
        <f t="shared" si="4"/>
        <v/>
      </c>
      <c r="Q98" t="str">
        <f>IF(COUNTIF($P$55:P98,P98)&lt;=1,O98,"")</f>
        <v/>
      </c>
      <c r="S98" s="118" t="str">
        <f t="shared" si="6"/>
        <v/>
      </c>
    </row>
    <row r="99" spans="1:19">
      <c r="A99" s="112"/>
      <c r="B99" s="112"/>
      <c r="C99" s="115" t="str">
        <f t="shared" si="2"/>
        <v/>
      </c>
      <c r="D99" s="112"/>
      <c r="E99" s="113"/>
      <c r="F99" s="113"/>
      <c r="G99" s="114">
        <f>チームデータ!$C$3</f>
        <v>0</v>
      </c>
      <c r="H99" s="112"/>
      <c r="I99" s="116"/>
      <c r="J99" s="112"/>
      <c r="K99" s="55" t="str">
        <f t="shared" si="5"/>
        <v/>
      </c>
      <c r="L99" s="55"/>
      <c r="M99" s="55"/>
      <c r="N99" s="55"/>
      <c r="O99" s="119" t="str">
        <f t="shared" si="3"/>
        <v/>
      </c>
      <c r="P99" t="str">
        <f t="shared" si="4"/>
        <v/>
      </c>
      <c r="Q99" t="str">
        <f>IF(COUNTIF($P$55:P99,P99)&lt;=1,O99,"")</f>
        <v/>
      </c>
      <c r="S99" s="118" t="str">
        <f t="shared" si="6"/>
        <v/>
      </c>
    </row>
    <row r="100" spans="1:19">
      <c r="A100" s="112"/>
      <c r="B100" s="112"/>
      <c r="C100" s="115" t="str">
        <f t="shared" si="2"/>
        <v/>
      </c>
      <c r="D100" s="112"/>
      <c r="E100" s="113"/>
      <c r="F100" s="113"/>
      <c r="G100" s="114">
        <f>チームデータ!$C$3</f>
        <v>0</v>
      </c>
      <c r="H100" s="112"/>
      <c r="I100" s="116"/>
      <c r="J100" s="112"/>
      <c r="K100" s="55" t="str">
        <f t="shared" si="5"/>
        <v/>
      </c>
      <c r="L100" s="55"/>
      <c r="M100" s="55"/>
      <c r="N100" s="55"/>
      <c r="O100" s="119" t="str">
        <f t="shared" si="3"/>
        <v/>
      </c>
      <c r="P100" t="str">
        <f t="shared" si="4"/>
        <v/>
      </c>
      <c r="Q100" t="str">
        <f>IF(COUNTIF($P$55:P100,P100)&lt;=1,O100,"")</f>
        <v/>
      </c>
      <c r="S100" s="118" t="str">
        <f t="shared" si="6"/>
        <v/>
      </c>
    </row>
    <row r="101" spans="1:19">
      <c r="A101" s="112"/>
      <c r="B101" s="112"/>
      <c r="C101" s="115" t="str">
        <f t="shared" si="2"/>
        <v/>
      </c>
      <c r="D101" s="112"/>
      <c r="E101" s="113"/>
      <c r="F101" s="113"/>
      <c r="G101" s="114">
        <f>チームデータ!$C$3</f>
        <v>0</v>
      </c>
      <c r="H101" s="112"/>
      <c r="I101" s="116"/>
      <c r="J101" s="112"/>
      <c r="K101" s="55" t="str">
        <f t="shared" si="5"/>
        <v/>
      </c>
      <c r="L101" s="55"/>
      <c r="M101" s="55"/>
      <c r="N101" s="55"/>
      <c r="O101" s="119" t="str">
        <f t="shared" si="3"/>
        <v/>
      </c>
      <c r="P101" t="str">
        <f t="shared" si="4"/>
        <v/>
      </c>
      <c r="Q101" t="str">
        <f>IF(COUNTIF($P$55:P101,P101)&lt;=1,O101,"")</f>
        <v/>
      </c>
      <c r="S101" s="118" t="str">
        <f t="shared" si="6"/>
        <v/>
      </c>
    </row>
    <row r="102" spans="1:19">
      <c r="A102" s="112"/>
      <c r="B102" s="112"/>
      <c r="C102" s="115" t="str">
        <f t="shared" si="2"/>
        <v/>
      </c>
      <c r="D102" s="112"/>
      <c r="E102" s="113"/>
      <c r="F102" s="113"/>
      <c r="G102" s="114">
        <f>チームデータ!$C$3</f>
        <v>0</v>
      </c>
      <c r="H102" s="112"/>
      <c r="I102" s="116"/>
      <c r="J102" s="112"/>
      <c r="K102" s="55" t="str">
        <f t="shared" si="5"/>
        <v/>
      </c>
      <c r="L102" s="55"/>
      <c r="M102" s="55"/>
      <c r="N102" s="55"/>
      <c r="O102" s="119" t="str">
        <f t="shared" si="3"/>
        <v/>
      </c>
      <c r="P102" t="str">
        <f t="shared" si="4"/>
        <v/>
      </c>
      <c r="Q102" t="str">
        <f>IF(COUNTIF($P$55:P102,P102)&lt;=1,O102,"")</f>
        <v/>
      </c>
      <c r="S102" s="118" t="str">
        <f t="shared" si="6"/>
        <v/>
      </c>
    </row>
    <row r="103" spans="1:19">
      <c r="A103" s="112"/>
      <c r="B103" s="112"/>
      <c r="C103" s="115" t="str">
        <f t="shared" si="2"/>
        <v/>
      </c>
      <c r="D103" s="112"/>
      <c r="E103" s="113"/>
      <c r="F103" s="113"/>
      <c r="G103" s="114">
        <f>チームデータ!$C$3</f>
        <v>0</v>
      </c>
      <c r="H103" s="112"/>
      <c r="I103" s="116"/>
      <c r="J103" s="112"/>
      <c r="K103" s="55" t="str">
        <f t="shared" si="5"/>
        <v/>
      </c>
      <c r="L103" s="55"/>
      <c r="M103" s="55"/>
      <c r="N103" s="55"/>
      <c r="O103" s="119" t="str">
        <f t="shared" si="3"/>
        <v/>
      </c>
      <c r="P103" t="str">
        <f t="shared" si="4"/>
        <v/>
      </c>
      <c r="Q103" t="str">
        <f>IF(COUNTIF($P$55:P103,P103)&lt;=1,O103,"")</f>
        <v/>
      </c>
      <c r="S103" s="118" t="str">
        <f t="shared" si="6"/>
        <v/>
      </c>
    </row>
    <row r="104" spans="1:19">
      <c r="A104" s="112"/>
      <c r="B104" s="112"/>
      <c r="C104" s="115" t="str">
        <f t="shared" si="2"/>
        <v/>
      </c>
      <c r="D104" s="112"/>
      <c r="E104" s="113"/>
      <c r="F104" s="113"/>
      <c r="G104" s="114">
        <f>チームデータ!$C$3</f>
        <v>0</v>
      </c>
      <c r="H104" s="112"/>
      <c r="I104" s="116"/>
      <c r="J104" s="112"/>
      <c r="K104" s="55" t="str">
        <f t="shared" si="5"/>
        <v/>
      </c>
      <c r="L104" s="55"/>
      <c r="M104" s="55"/>
      <c r="N104" s="55"/>
      <c r="O104" s="119" t="str">
        <f t="shared" si="3"/>
        <v/>
      </c>
      <c r="P104" t="str">
        <f t="shared" si="4"/>
        <v/>
      </c>
      <c r="Q104" t="str">
        <f>IF(COUNTIF($P$55:P104,P104)&lt;=1,O104,"")</f>
        <v/>
      </c>
      <c r="S104" s="118" t="str">
        <f t="shared" si="6"/>
        <v/>
      </c>
    </row>
    <row r="105" spans="1:19">
      <c r="A105" s="112"/>
      <c r="B105" s="112"/>
      <c r="C105" s="115" t="str">
        <f t="shared" si="2"/>
        <v/>
      </c>
      <c r="D105" s="112"/>
      <c r="E105" s="113"/>
      <c r="F105" s="113"/>
      <c r="G105" s="114">
        <f>チームデータ!$C$3</f>
        <v>0</v>
      </c>
      <c r="H105" s="112"/>
      <c r="I105" s="116"/>
      <c r="J105" s="112"/>
      <c r="K105" s="55" t="str">
        <f t="shared" si="5"/>
        <v/>
      </c>
      <c r="L105" s="55"/>
      <c r="M105" s="55"/>
      <c r="N105" s="55"/>
      <c r="O105" s="119" t="str">
        <f t="shared" si="3"/>
        <v/>
      </c>
      <c r="P105" t="str">
        <f t="shared" si="4"/>
        <v/>
      </c>
      <c r="Q105" t="str">
        <f>IF(COUNTIF($P$55:P105,P105)&lt;=1,O105,"")</f>
        <v/>
      </c>
      <c r="S105" s="118" t="str">
        <f t="shared" si="6"/>
        <v/>
      </c>
    </row>
    <row r="106" spans="1:19">
      <c r="A106" s="112"/>
      <c r="B106" s="112"/>
      <c r="C106" s="115" t="str">
        <f t="shared" si="2"/>
        <v/>
      </c>
      <c r="D106" s="112"/>
      <c r="E106" s="113"/>
      <c r="F106" s="113"/>
      <c r="G106" s="114">
        <f>チームデータ!$C$3</f>
        <v>0</v>
      </c>
      <c r="H106" s="112"/>
      <c r="I106" s="116"/>
      <c r="J106" s="112"/>
      <c r="K106" s="55" t="str">
        <f t="shared" si="5"/>
        <v/>
      </c>
      <c r="L106" s="55"/>
      <c r="M106" s="55"/>
      <c r="N106" s="55"/>
      <c r="O106" s="119" t="str">
        <f t="shared" si="3"/>
        <v/>
      </c>
      <c r="P106" t="str">
        <f t="shared" si="4"/>
        <v/>
      </c>
      <c r="Q106" t="str">
        <f>IF(COUNTIF($P$55:P106,P106)&lt;=1,O106,"")</f>
        <v/>
      </c>
      <c r="S106" s="118" t="str">
        <f t="shared" si="6"/>
        <v/>
      </c>
    </row>
    <row r="107" spans="1:19">
      <c r="A107" s="112"/>
      <c r="B107" s="112"/>
      <c r="C107" s="115" t="str">
        <f t="shared" si="2"/>
        <v/>
      </c>
      <c r="D107" s="112"/>
      <c r="E107" s="113"/>
      <c r="F107" s="113"/>
      <c r="G107" s="114">
        <f>チームデータ!$C$3</f>
        <v>0</v>
      </c>
      <c r="H107" s="112"/>
      <c r="I107" s="116"/>
      <c r="J107" s="112"/>
      <c r="K107" s="55" t="str">
        <f t="shared" si="5"/>
        <v/>
      </c>
      <c r="L107" s="55"/>
      <c r="M107" s="55"/>
      <c r="N107" s="55"/>
      <c r="O107" s="119" t="str">
        <f t="shared" si="3"/>
        <v/>
      </c>
      <c r="P107" t="str">
        <f t="shared" si="4"/>
        <v/>
      </c>
      <c r="Q107" t="str">
        <f>IF(COUNTIF($P$55:P107,P107)&lt;=1,O107,"")</f>
        <v/>
      </c>
      <c r="S107" s="118" t="str">
        <f t="shared" si="6"/>
        <v/>
      </c>
    </row>
    <row r="108" spans="1:19">
      <c r="A108" s="112"/>
      <c r="B108" s="112"/>
      <c r="C108" s="115" t="str">
        <f t="shared" si="2"/>
        <v/>
      </c>
      <c r="D108" s="112"/>
      <c r="E108" s="113"/>
      <c r="F108" s="113"/>
      <c r="G108" s="114">
        <f>チームデータ!$C$3</f>
        <v>0</v>
      </c>
      <c r="H108" s="112"/>
      <c r="I108" s="116"/>
      <c r="J108" s="112"/>
      <c r="K108" s="55" t="str">
        <f t="shared" si="5"/>
        <v/>
      </c>
      <c r="L108" s="55"/>
      <c r="M108" s="55"/>
      <c r="N108" s="55"/>
      <c r="O108" s="119" t="str">
        <f t="shared" si="3"/>
        <v/>
      </c>
      <c r="P108" t="str">
        <f t="shared" si="4"/>
        <v/>
      </c>
      <c r="Q108" t="str">
        <f>IF(COUNTIF($P$55:P108,P108)&lt;=1,O108,"")</f>
        <v/>
      </c>
      <c r="S108" s="118" t="str">
        <f t="shared" si="6"/>
        <v/>
      </c>
    </row>
    <row r="109" spans="1:19">
      <c r="A109" s="112"/>
      <c r="B109" s="112"/>
      <c r="C109" s="115" t="str">
        <f t="shared" si="2"/>
        <v/>
      </c>
      <c r="D109" s="112"/>
      <c r="E109" s="113"/>
      <c r="F109" s="113"/>
      <c r="G109" s="114">
        <f>チームデータ!$C$3</f>
        <v>0</v>
      </c>
      <c r="H109" s="112"/>
      <c r="I109" s="116"/>
      <c r="J109" s="112"/>
      <c r="K109" s="55" t="str">
        <f t="shared" si="5"/>
        <v/>
      </c>
      <c r="L109" s="55"/>
      <c r="M109" s="55"/>
      <c r="N109" s="55"/>
      <c r="O109" s="119" t="str">
        <f t="shared" si="3"/>
        <v/>
      </c>
      <c r="P109" t="str">
        <f t="shared" si="4"/>
        <v/>
      </c>
      <c r="Q109" t="str">
        <f>IF(COUNTIF($P$55:P109,P109)&lt;=1,O109,"")</f>
        <v/>
      </c>
      <c r="S109" s="118" t="str">
        <f t="shared" si="6"/>
        <v/>
      </c>
    </row>
    <row r="110" spans="1:19">
      <c r="A110" s="112"/>
      <c r="B110" s="112"/>
      <c r="C110" s="115" t="str">
        <f t="shared" si="2"/>
        <v/>
      </c>
      <c r="D110" s="112"/>
      <c r="E110" s="113"/>
      <c r="F110" s="113"/>
      <c r="G110" s="114">
        <f>チームデータ!$C$3</f>
        <v>0</v>
      </c>
      <c r="H110" s="112"/>
      <c r="I110" s="116"/>
      <c r="J110" s="112"/>
      <c r="K110" s="55" t="str">
        <f t="shared" si="5"/>
        <v/>
      </c>
      <c r="L110" s="55"/>
      <c r="M110" s="55"/>
      <c r="N110" s="55"/>
      <c r="O110" s="119" t="str">
        <f t="shared" si="3"/>
        <v/>
      </c>
      <c r="P110" t="str">
        <f t="shared" si="4"/>
        <v/>
      </c>
      <c r="Q110" t="str">
        <f>IF(COUNTIF($P$55:P110,P110)&lt;=1,O110,"")</f>
        <v/>
      </c>
      <c r="S110" s="118" t="str">
        <f t="shared" si="6"/>
        <v/>
      </c>
    </row>
    <row r="111" spans="1:19">
      <c r="A111" s="112"/>
      <c r="B111" s="112"/>
      <c r="C111" s="115" t="str">
        <f t="shared" si="2"/>
        <v/>
      </c>
      <c r="D111" s="112"/>
      <c r="E111" s="113"/>
      <c r="F111" s="113"/>
      <c r="G111" s="114">
        <f>チームデータ!$C$3</f>
        <v>0</v>
      </c>
      <c r="H111" s="112"/>
      <c r="I111" s="116"/>
      <c r="J111" s="112"/>
      <c r="K111" s="55" t="str">
        <f t="shared" si="5"/>
        <v/>
      </c>
      <c r="L111" s="55"/>
      <c r="M111" s="55"/>
      <c r="N111" s="55"/>
      <c r="O111" s="119" t="str">
        <f t="shared" si="3"/>
        <v/>
      </c>
      <c r="P111" t="str">
        <f t="shared" si="4"/>
        <v/>
      </c>
      <c r="Q111" t="str">
        <f>IF(COUNTIF($P$55:P111,P111)&lt;=1,O111,"")</f>
        <v/>
      </c>
      <c r="S111" s="118" t="str">
        <f t="shared" si="6"/>
        <v/>
      </c>
    </row>
    <row r="112" spans="1:19">
      <c r="A112" s="112"/>
      <c r="B112" s="112"/>
      <c r="C112" s="115" t="str">
        <f t="shared" si="2"/>
        <v/>
      </c>
      <c r="D112" s="112"/>
      <c r="E112" s="113"/>
      <c r="F112" s="113"/>
      <c r="G112" s="114">
        <f>チームデータ!$C$3</f>
        <v>0</v>
      </c>
      <c r="H112" s="112"/>
      <c r="I112" s="116"/>
      <c r="J112" s="112"/>
      <c r="K112" s="55" t="str">
        <f t="shared" si="5"/>
        <v/>
      </c>
      <c r="L112" s="55"/>
      <c r="M112" s="55"/>
      <c r="N112" s="55"/>
      <c r="O112" s="119" t="str">
        <f t="shared" si="3"/>
        <v/>
      </c>
      <c r="P112" t="str">
        <f t="shared" si="4"/>
        <v/>
      </c>
      <c r="Q112" t="str">
        <f>IF(COUNTIF($P$55:P112,P112)&lt;=1,O112,"")</f>
        <v/>
      </c>
      <c r="S112" s="118" t="str">
        <f t="shared" si="6"/>
        <v/>
      </c>
    </row>
    <row r="113" spans="1:19">
      <c r="A113" s="112"/>
      <c r="B113" s="112"/>
      <c r="C113" s="115" t="str">
        <f t="shared" si="2"/>
        <v/>
      </c>
      <c r="D113" s="112"/>
      <c r="E113" s="113"/>
      <c r="F113" s="113"/>
      <c r="G113" s="114">
        <f>チームデータ!$C$3</f>
        <v>0</v>
      </c>
      <c r="H113" s="112"/>
      <c r="I113" s="116"/>
      <c r="J113" s="112"/>
      <c r="K113" s="55" t="str">
        <f t="shared" si="5"/>
        <v/>
      </c>
      <c r="L113" s="55"/>
      <c r="M113" s="55"/>
      <c r="N113" s="55"/>
      <c r="O113" s="119" t="str">
        <f t="shared" si="3"/>
        <v/>
      </c>
      <c r="P113" t="str">
        <f t="shared" si="4"/>
        <v/>
      </c>
      <c r="Q113" t="str">
        <f>IF(COUNTIF($P$55:P113,P113)&lt;=1,O113,"")</f>
        <v/>
      </c>
      <c r="S113" s="118" t="str">
        <f t="shared" si="6"/>
        <v/>
      </c>
    </row>
    <row r="114" spans="1:19">
      <c r="A114" s="112"/>
      <c r="B114" s="112"/>
      <c r="C114" s="115" t="str">
        <f t="shared" si="2"/>
        <v/>
      </c>
      <c r="D114" s="112"/>
      <c r="E114" s="113"/>
      <c r="F114" s="113"/>
      <c r="G114" s="114">
        <f>チームデータ!$C$3</f>
        <v>0</v>
      </c>
      <c r="H114" s="112"/>
      <c r="I114" s="116"/>
      <c r="J114" s="112"/>
      <c r="K114" s="55" t="str">
        <f t="shared" si="5"/>
        <v/>
      </c>
      <c r="L114" s="55"/>
      <c r="M114" s="55"/>
      <c r="N114" s="55"/>
      <c r="O114" s="119" t="str">
        <f t="shared" si="3"/>
        <v/>
      </c>
      <c r="P114" t="str">
        <f t="shared" si="4"/>
        <v/>
      </c>
      <c r="Q114" t="str">
        <f>IF(COUNTIF($P$55:P114,P114)&lt;=1,O114,"")</f>
        <v/>
      </c>
      <c r="S114" s="118" t="str">
        <f t="shared" si="6"/>
        <v/>
      </c>
    </row>
    <row r="115" spans="1:19">
      <c r="A115" s="112"/>
      <c r="B115" s="112"/>
      <c r="C115" s="115" t="str">
        <f t="shared" si="2"/>
        <v/>
      </c>
      <c r="D115" s="112"/>
      <c r="E115" s="113"/>
      <c r="F115" s="113"/>
      <c r="G115" s="114">
        <f>チームデータ!$C$3</f>
        <v>0</v>
      </c>
      <c r="H115" s="112"/>
      <c r="I115" s="116"/>
      <c r="J115" s="112"/>
      <c r="K115" s="55" t="str">
        <f t="shared" si="5"/>
        <v/>
      </c>
      <c r="L115" s="55"/>
      <c r="M115" s="55"/>
      <c r="N115" s="55"/>
      <c r="O115" s="119" t="str">
        <f t="shared" si="3"/>
        <v/>
      </c>
      <c r="P115" t="str">
        <f t="shared" si="4"/>
        <v/>
      </c>
      <c r="Q115" t="str">
        <f>IF(COUNTIF($P$55:P115,P115)&lt;=1,O115,"")</f>
        <v/>
      </c>
      <c r="S115" s="118" t="str">
        <f t="shared" si="6"/>
        <v/>
      </c>
    </row>
    <row r="116" spans="1:19">
      <c r="A116" s="112"/>
      <c r="B116" s="112"/>
      <c r="C116" s="115" t="str">
        <f t="shared" si="2"/>
        <v/>
      </c>
      <c r="D116" s="112"/>
      <c r="E116" s="113"/>
      <c r="F116" s="113"/>
      <c r="G116" s="114">
        <f>チームデータ!$C$3</f>
        <v>0</v>
      </c>
      <c r="H116" s="112"/>
      <c r="I116" s="116"/>
      <c r="J116" s="112"/>
      <c r="K116" s="55" t="str">
        <f t="shared" si="5"/>
        <v/>
      </c>
      <c r="L116" s="55"/>
      <c r="M116" s="55"/>
      <c r="N116" s="55"/>
      <c r="O116" s="119" t="str">
        <f t="shared" si="3"/>
        <v/>
      </c>
      <c r="P116" t="str">
        <f t="shared" si="4"/>
        <v/>
      </c>
      <c r="Q116" t="str">
        <f>IF(COUNTIF($P$55:P116,P116)&lt;=1,O116,"")</f>
        <v/>
      </c>
      <c r="S116" s="118" t="str">
        <f t="shared" si="6"/>
        <v/>
      </c>
    </row>
    <row r="117" spans="1:19">
      <c r="A117" s="112"/>
      <c r="B117" s="112"/>
      <c r="C117" s="115" t="str">
        <f t="shared" si="2"/>
        <v/>
      </c>
      <c r="D117" s="112"/>
      <c r="E117" s="113"/>
      <c r="F117" s="113"/>
      <c r="G117" s="114">
        <f>チームデータ!$C$3</f>
        <v>0</v>
      </c>
      <c r="H117" s="112"/>
      <c r="I117" s="116"/>
      <c r="J117" s="112"/>
      <c r="K117" s="55" t="str">
        <f t="shared" si="5"/>
        <v/>
      </c>
      <c r="L117" s="55"/>
      <c r="M117" s="55"/>
      <c r="N117" s="55"/>
      <c r="O117" s="119" t="str">
        <f t="shared" si="3"/>
        <v/>
      </c>
      <c r="P117" t="str">
        <f t="shared" si="4"/>
        <v/>
      </c>
      <c r="Q117" t="str">
        <f>IF(COUNTIF($P$55:P117,P117)&lt;=1,O117,"")</f>
        <v/>
      </c>
      <c r="S117" s="118" t="str">
        <f t="shared" si="6"/>
        <v/>
      </c>
    </row>
    <row r="118" spans="1:19">
      <c r="A118" s="112"/>
      <c r="B118" s="112"/>
      <c r="C118" s="115" t="str">
        <f t="shared" si="2"/>
        <v/>
      </c>
      <c r="D118" s="112"/>
      <c r="E118" s="113"/>
      <c r="F118" s="113"/>
      <c r="G118" s="114">
        <f>チームデータ!$C$3</f>
        <v>0</v>
      </c>
      <c r="H118" s="112"/>
      <c r="I118" s="116"/>
      <c r="J118" s="112"/>
      <c r="K118" s="55" t="str">
        <f t="shared" si="5"/>
        <v/>
      </c>
      <c r="L118" s="55"/>
      <c r="M118" s="55"/>
      <c r="N118" s="55"/>
      <c r="O118" s="119" t="str">
        <f t="shared" si="3"/>
        <v/>
      </c>
      <c r="P118" t="str">
        <f t="shared" si="4"/>
        <v/>
      </c>
      <c r="Q118" t="str">
        <f>IF(COUNTIF($P$55:P118,P118)&lt;=1,O118,"")</f>
        <v/>
      </c>
      <c r="S118" s="118" t="str">
        <f t="shared" si="6"/>
        <v/>
      </c>
    </row>
    <row r="119" spans="1:19">
      <c r="A119" s="112"/>
      <c r="B119" s="112"/>
      <c r="C119" s="115" t="str">
        <f t="shared" si="2"/>
        <v/>
      </c>
      <c r="D119" s="112"/>
      <c r="E119" s="113"/>
      <c r="F119" s="113"/>
      <c r="G119" s="114">
        <f>チームデータ!$C$3</f>
        <v>0</v>
      </c>
      <c r="H119" s="112"/>
      <c r="I119" s="116"/>
      <c r="J119" s="112"/>
      <c r="K119" s="55" t="str">
        <f t="shared" si="5"/>
        <v/>
      </c>
      <c r="L119" s="55"/>
      <c r="M119" s="55"/>
      <c r="N119" s="55"/>
      <c r="O119" s="119" t="str">
        <f t="shared" si="3"/>
        <v/>
      </c>
      <c r="P119" t="str">
        <f t="shared" si="4"/>
        <v/>
      </c>
      <c r="Q119" t="str">
        <f>IF(COUNTIF($P$55:P119,P119)&lt;=1,O119,"")</f>
        <v/>
      </c>
      <c r="S119" s="118" t="str">
        <f t="shared" si="6"/>
        <v/>
      </c>
    </row>
    <row r="120" spans="1:19">
      <c r="A120" s="112"/>
      <c r="B120" s="112"/>
      <c r="C120" s="115" t="str">
        <f t="shared" ref="C120:C183" si="8">IF(B120="","",VLOOKUP(B120,$T$4:$U$30,2,FALSE))</f>
        <v/>
      </c>
      <c r="D120" s="112"/>
      <c r="E120" s="113"/>
      <c r="F120" s="113"/>
      <c r="G120" s="114">
        <f>チームデータ!$C$3</f>
        <v>0</v>
      </c>
      <c r="H120" s="112"/>
      <c r="I120" s="116"/>
      <c r="J120" s="112"/>
      <c r="K120" s="55" t="str">
        <f t="shared" si="5"/>
        <v/>
      </c>
      <c r="L120" s="55"/>
      <c r="M120" s="55"/>
      <c r="N120" s="55"/>
      <c r="O120" s="119" t="str">
        <f t="shared" ref="O120:O183" si="9">A120&amp;C120</f>
        <v/>
      </c>
      <c r="P120" t="str">
        <f t="shared" ref="P120:P183" si="10">IF(OR(B120=12,B120=27),A120&amp;C120&amp;J120,"")</f>
        <v/>
      </c>
      <c r="Q120" t="str">
        <f>IF(COUNTIF($P$55:P120,P120)&lt;=1,O120,"")</f>
        <v/>
      </c>
      <c r="S120" s="118" t="str">
        <f t="shared" si="6"/>
        <v/>
      </c>
    </row>
    <row r="121" spans="1:19">
      <c r="A121" s="112"/>
      <c r="B121" s="112"/>
      <c r="C121" s="115" t="str">
        <f t="shared" si="8"/>
        <v/>
      </c>
      <c r="D121" s="112"/>
      <c r="E121" s="113"/>
      <c r="F121" s="113"/>
      <c r="G121" s="114">
        <f>チームデータ!$C$3</f>
        <v>0</v>
      </c>
      <c r="H121" s="112"/>
      <c r="I121" s="116"/>
      <c r="J121" s="112"/>
      <c r="K121" s="55" t="str">
        <f t="shared" ref="K121:K184" si="11">IF(U121=2,IF(OR(AND(S121="男",T121="女"),AND(S121="女",T121="男")),"性別、種目を確認して下さい",""),"")</f>
        <v/>
      </c>
      <c r="L121" s="55"/>
      <c r="M121" s="55"/>
      <c r="N121" s="55"/>
      <c r="O121" s="119" t="str">
        <f t="shared" si="9"/>
        <v/>
      </c>
      <c r="P121" t="str">
        <f t="shared" si="10"/>
        <v/>
      </c>
      <c r="Q121" t="str">
        <f>IF(COUNTIF($P$55:P121,P121)&lt;=1,O121,"")</f>
        <v/>
      </c>
      <c r="S121" s="118" t="str">
        <f t="shared" ref="S121:S184" si="12">IF(A121="","",A121)</f>
        <v/>
      </c>
    </row>
    <row r="122" spans="1:19">
      <c r="A122" s="112"/>
      <c r="B122" s="112"/>
      <c r="C122" s="115" t="str">
        <f t="shared" si="8"/>
        <v/>
      </c>
      <c r="D122" s="112"/>
      <c r="E122" s="113"/>
      <c r="F122" s="113"/>
      <c r="G122" s="114">
        <f>チームデータ!$C$3</f>
        <v>0</v>
      </c>
      <c r="H122" s="112"/>
      <c r="I122" s="116"/>
      <c r="J122" s="112"/>
      <c r="K122" s="55" t="str">
        <f t="shared" si="11"/>
        <v/>
      </c>
      <c r="L122" s="55"/>
      <c r="M122" s="55"/>
      <c r="N122" s="55"/>
      <c r="O122" s="119" t="str">
        <f t="shared" si="9"/>
        <v/>
      </c>
      <c r="P122" t="str">
        <f t="shared" si="10"/>
        <v/>
      </c>
      <c r="Q122" t="str">
        <f>IF(COUNTIF($P$55:P122,P122)&lt;=1,O122,"")</f>
        <v/>
      </c>
      <c r="S122" s="118" t="str">
        <f t="shared" si="12"/>
        <v/>
      </c>
    </row>
    <row r="123" spans="1:19">
      <c r="A123" s="112"/>
      <c r="B123" s="112"/>
      <c r="C123" s="115" t="str">
        <f t="shared" si="8"/>
        <v/>
      </c>
      <c r="D123" s="112"/>
      <c r="E123" s="113"/>
      <c r="F123" s="113"/>
      <c r="G123" s="114">
        <f>チームデータ!$C$3</f>
        <v>0</v>
      </c>
      <c r="H123" s="112"/>
      <c r="I123" s="116"/>
      <c r="J123" s="112"/>
      <c r="K123" s="55" t="str">
        <f t="shared" si="11"/>
        <v/>
      </c>
      <c r="L123" s="55"/>
      <c r="M123" s="55"/>
      <c r="N123" s="55"/>
      <c r="O123" s="119" t="str">
        <f t="shared" si="9"/>
        <v/>
      </c>
      <c r="P123" t="str">
        <f t="shared" si="10"/>
        <v/>
      </c>
      <c r="Q123" t="str">
        <f>IF(COUNTIF($P$55:P123,P123)&lt;=1,O123,"")</f>
        <v/>
      </c>
      <c r="S123" s="118" t="str">
        <f t="shared" si="12"/>
        <v/>
      </c>
    </row>
    <row r="124" spans="1:19">
      <c r="A124" s="112"/>
      <c r="B124" s="112"/>
      <c r="C124" s="115" t="str">
        <f t="shared" si="8"/>
        <v/>
      </c>
      <c r="D124" s="112"/>
      <c r="E124" s="113"/>
      <c r="F124" s="113"/>
      <c r="G124" s="114">
        <f>チームデータ!$C$3</f>
        <v>0</v>
      </c>
      <c r="H124" s="112"/>
      <c r="I124" s="116"/>
      <c r="J124" s="112"/>
      <c r="K124" s="55" t="str">
        <f t="shared" si="11"/>
        <v/>
      </c>
      <c r="L124" s="55"/>
      <c r="M124" s="55"/>
      <c r="N124" s="55"/>
      <c r="O124" s="119" t="str">
        <f t="shared" si="9"/>
        <v/>
      </c>
      <c r="P124" t="str">
        <f t="shared" si="10"/>
        <v/>
      </c>
      <c r="Q124" t="str">
        <f>IF(COUNTIF($P$55:P124,P124)&lt;=1,O124,"")</f>
        <v/>
      </c>
      <c r="S124" s="118" t="str">
        <f t="shared" si="12"/>
        <v/>
      </c>
    </row>
    <row r="125" spans="1:19">
      <c r="A125" s="112"/>
      <c r="B125" s="112"/>
      <c r="C125" s="115" t="str">
        <f t="shared" si="8"/>
        <v/>
      </c>
      <c r="D125" s="112"/>
      <c r="E125" s="113"/>
      <c r="F125" s="113"/>
      <c r="G125" s="114">
        <f>チームデータ!$C$3</f>
        <v>0</v>
      </c>
      <c r="H125" s="112"/>
      <c r="I125" s="116"/>
      <c r="J125" s="112"/>
      <c r="K125" s="55" t="str">
        <f t="shared" si="11"/>
        <v/>
      </c>
      <c r="L125" s="55"/>
      <c r="M125" s="55"/>
      <c r="N125" s="55"/>
      <c r="O125" s="119" t="str">
        <f t="shared" si="9"/>
        <v/>
      </c>
      <c r="P125" t="str">
        <f t="shared" si="10"/>
        <v/>
      </c>
      <c r="Q125" t="str">
        <f>IF(COUNTIF($P$55:P125,P125)&lt;=1,O125,"")</f>
        <v/>
      </c>
      <c r="S125" s="118" t="str">
        <f t="shared" si="12"/>
        <v/>
      </c>
    </row>
    <row r="126" spans="1:19">
      <c r="A126" s="112"/>
      <c r="B126" s="112"/>
      <c r="C126" s="115" t="str">
        <f t="shared" si="8"/>
        <v/>
      </c>
      <c r="D126" s="112"/>
      <c r="E126" s="113"/>
      <c r="F126" s="113"/>
      <c r="G126" s="114">
        <f>チームデータ!$C$3</f>
        <v>0</v>
      </c>
      <c r="H126" s="112"/>
      <c r="I126" s="116"/>
      <c r="J126" s="112"/>
      <c r="K126" s="55" t="str">
        <f t="shared" si="11"/>
        <v/>
      </c>
      <c r="L126" s="55"/>
      <c r="M126" s="55"/>
      <c r="N126" s="55"/>
      <c r="O126" s="119" t="str">
        <f t="shared" si="9"/>
        <v/>
      </c>
      <c r="P126" t="str">
        <f t="shared" si="10"/>
        <v/>
      </c>
      <c r="Q126" t="str">
        <f>IF(COUNTIF($P$55:P126,P126)&lt;=1,O126,"")</f>
        <v/>
      </c>
      <c r="S126" s="118" t="str">
        <f t="shared" si="12"/>
        <v/>
      </c>
    </row>
    <row r="127" spans="1:19">
      <c r="A127" s="112"/>
      <c r="B127" s="112"/>
      <c r="C127" s="115" t="str">
        <f t="shared" si="8"/>
        <v/>
      </c>
      <c r="D127" s="112"/>
      <c r="E127" s="113"/>
      <c r="F127" s="113"/>
      <c r="G127" s="114">
        <f>チームデータ!$C$3</f>
        <v>0</v>
      </c>
      <c r="H127" s="112"/>
      <c r="I127" s="116"/>
      <c r="J127" s="112"/>
      <c r="K127" s="55" t="str">
        <f t="shared" si="11"/>
        <v/>
      </c>
      <c r="L127" s="55"/>
      <c r="M127" s="55"/>
      <c r="N127" s="55"/>
      <c r="O127" s="119" t="str">
        <f t="shared" si="9"/>
        <v/>
      </c>
      <c r="P127" t="str">
        <f t="shared" si="10"/>
        <v/>
      </c>
      <c r="Q127" t="str">
        <f>IF(COUNTIF($P$55:P127,P127)&lt;=1,O127,"")</f>
        <v/>
      </c>
      <c r="S127" s="118" t="str">
        <f t="shared" si="12"/>
        <v/>
      </c>
    </row>
    <row r="128" spans="1:19">
      <c r="A128" s="112"/>
      <c r="B128" s="112"/>
      <c r="C128" s="115" t="str">
        <f t="shared" si="8"/>
        <v/>
      </c>
      <c r="D128" s="112"/>
      <c r="E128" s="113"/>
      <c r="F128" s="113"/>
      <c r="G128" s="114">
        <f>チームデータ!$C$3</f>
        <v>0</v>
      </c>
      <c r="H128" s="112"/>
      <c r="I128" s="116"/>
      <c r="J128" s="112"/>
      <c r="K128" s="55" t="str">
        <f t="shared" si="11"/>
        <v/>
      </c>
      <c r="L128" s="55"/>
      <c r="M128" s="55"/>
      <c r="N128" s="55"/>
      <c r="O128" s="119" t="str">
        <f t="shared" si="9"/>
        <v/>
      </c>
      <c r="P128" t="str">
        <f t="shared" si="10"/>
        <v/>
      </c>
      <c r="Q128" t="str">
        <f>IF(COUNTIF($P$55:P128,P128)&lt;=1,O128,"")</f>
        <v/>
      </c>
      <c r="S128" s="118" t="str">
        <f t="shared" si="12"/>
        <v/>
      </c>
    </row>
    <row r="129" spans="1:19">
      <c r="A129" s="112"/>
      <c r="B129" s="112"/>
      <c r="C129" s="115" t="str">
        <f t="shared" si="8"/>
        <v/>
      </c>
      <c r="D129" s="112"/>
      <c r="E129" s="113"/>
      <c r="F129" s="113"/>
      <c r="G129" s="114">
        <f>チームデータ!$C$3</f>
        <v>0</v>
      </c>
      <c r="H129" s="112"/>
      <c r="I129" s="116"/>
      <c r="J129" s="112"/>
      <c r="K129" s="55" t="str">
        <f t="shared" si="11"/>
        <v/>
      </c>
      <c r="L129" s="55"/>
      <c r="M129" s="55"/>
      <c r="N129" s="55"/>
      <c r="O129" s="119" t="str">
        <f t="shared" si="9"/>
        <v/>
      </c>
      <c r="P129" t="str">
        <f t="shared" si="10"/>
        <v/>
      </c>
      <c r="Q129" t="str">
        <f>IF(COUNTIF($P$55:P129,P129)&lt;=1,O129,"")</f>
        <v/>
      </c>
      <c r="S129" s="118" t="str">
        <f t="shared" si="12"/>
        <v/>
      </c>
    </row>
    <row r="130" spans="1:19">
      <c r="A130" s="112"/>
      <c r="B130" s="112"/>
      <c r="C130" s="115" t="str">
        <f t="shared" si="8"/>
        <v/>
      </c>
      <c r="D130" s="112"/>
      <c r="E130" s="113"/>
      <c r="F130" s="113"/>
      <c r="G130" s="114">
        <f>チームデータ!$C$3</f>
        <v>0</v>
      </c>
      <c r="H130" s="112"/>
      <c r="I130" s="116"/>
      <c r="J130" s="112"/>
      <c r="K130" s="55" t="str">
        <f t="shared" si="11"/>
        <v/>
      </c>
      <c r="L130" s="55"/>
      <c r="M130" s="55"/>
      <c r="N130" s="55"/>
      <c r="O130" s="119" t="str">
        <f t="shared" si="9"/>
        <v/>
      </c>
      <c r="P130" t="str">
        <f t="shared" si="10"/>
        <v/>
      </c>
      <c r="Q130" t="str">
        <f>IF(COUNTIF($P$55:P130,P130)&lt;=1,O130,"")</f>
        <v/>
      </c>
      <c r="S130" s="118" t="str">
        <f t="shared" si="12"/>
        <v/>
      </c>
    </row>
    <row r="131" spans="1:19">
      <c r="A131" s="112"/>
      <c r="B131" s="112"/>
      <c r="C131" s="115" t="str">
        <f t="shared" si="8"/>
        <v/>
      </c>
      <c r="D131" s="112"/>
      <c r="E131" s="113"/>
      <c r="F131" s="113"/>
      <c r="G131" s="114">
        <f>チームデータ!$C$3</f>
        <v>0</v>
      </c>
      <c r="H131" s="112"/>
      <c r="I131" s="116"/>
      <c r="J131" s="112"/>
      <c r="K131" s="55" t="str">
        <f t="shared" si="11"/>
        <v/>
      </c>
      <c r="L131" s="55"/>
      <c r="M131" s="55"/>
      <c r="N131" s="55"/>
      <c r="O131" s="119" t="str">
        <f t="shared" si="9"/>
        <v/>
      </c>
      <c r="P131" t="str">
        <f t="shared" si="10"/>
        <v/>
      </c>
      <c r="Q131" t="str">
        <f>IF(COUNTIF($P$55:P131,P131)&lt;=1,O131,"")</f>
        <v/>
      </c>
      <c r="S131" s="118" t="str">
        <f t="shared" si="12"/>
        <v/>
      </c>
    </row>
    <row r="132" spans="1:19">
      <c r="A132" s="112"/>
      <c r="B132" s="112"/>
      <c r="C132" s="115" t="str">
        <f t="shared" si="8"/>
        <v/>
      </c>
      <c r="D132" s="112"/>
      <c r="E132" s="113"/>
      <c r="F132" s="113"/>
      <c r="G132" s="114">
        <f>チームデータ!$C$3</f>
        <v>0</v>
      </c>
      <c r="H132" s="112"/>
      <c r="I132" s="116"/>
      <c r="J132" s="112"/>
      <c r="K132" s="55" t="str">
        <f t="shared" si="11"/>
        <v/>
      </c>
      <c r="L132" s="55"/>
      <c r="M132" s="55"/>
      <c r="N132" s="55"/>
      <c r="O132" s="119" t="str">
        <f t="shared" si="9"/>
        <v/>
      </c>
      <c r="P132" t="str">
        <f t="shared" si="10"/>
        <v/>
      </c>
      <c r="Q132" t="str">
        <f>IF(COUNTIF($P$55:P132,P132)&lt;=1,O132,"")</f>
        <v/>
      </c>
      <c r="S132" s="118" t="str">
        <f t="shared" si="12"/>
        <v/>
      </c>
    </row>
    <row r="133" spans="1:19">
      <c r="A133" s="112"/>
      <c r="B133" s="112"/>
      <c r="C133" s="115" t="str">
        <f t="shared" si="8"/>
        <v/>
      </c>
      <c r="D133" s="112"/>
      <c r="E133" s="113"/>
      <c r="F133" s="113"/>
      <c r="G133" s="114">
        <f>チームデータ!$C$3</f>
        <v>0</v>
      </c>
      <c r="H133" s="112"/>
      <c r="I133" s="116"/>
      <c r="J133" s="112"/>
      <c r="K133" s="55" t="str">
        <f t="shared" si="11"/>
        <v/>
      </c>
      <c r="L133" s="55"/>
      <c r="M133" s="55"/>
      <c r="N133" s="55"/>
      <c r="O133" s="119" t="str">
        <f t="shared" si="9"/>
        <v/>
      </c>
      <c r="P133" t="str">
        <f t="shared" si="10"/>
        <v/>
      </c>
      <c r="Q133" t="str">
        <f>IF(COUNTIF($P$55:P133,P133)&lt;=1,O133,"")</f>
        <v/>
      </c>
      <c r="S133" s="118" t="str">
        <f t="shared" si="12"/>
        <v/>
      </c>
    </row>
    <row r="134" spans="1:19">
      <c r="A134" s="112"/>
      <c r="B134" s="112"/>
      <c r="C134" s="115" t="str">
        <f t="shared" si="8"/>
        <v/>
      </c>
      <c r="D134" s="112"/>
      <c r="E134" s="113"/>
      <c r="F134" s="113"/>
      <c r="G134" s="114">
        <f>チームデータ!$C$3</f>
        <v>0</v>
      </c>
      <c r="H134" s="112"/>
      <c r="I134" s="116"/>
      <c r="J134" s="112"/>
      <c r="K134" s="55" t="str">
        <f t="shared" si="11"/>
        <v/>
      </c>
      <c r="L134" s="55"/>
      <c r="M134" s="55"/>
      <c r="N134" s="55"/>
      <c r="O134" s="119" t="str">
        <f t="shared" si="9"/>
        <v/>
      </c>
      <c r="P134" t="str">
        <f t="shared" si="10"/>
        <v/>
      </c>
      <c r="Q134" t="str">
        <f>IF(COUNTIF($P$55:P134,P134)&lt;=1,O134,"")</f>
        <v/>
      </c>
      <c r="S134" s="118" t="str">
        <f t="shared" si="12"/>
        <v/>
      </c>
    </row>
    <row r="135" spans="1:19">
      <c r="A135" s="112"/>
      <c r="B135" s="112"/>
      <c r="C135" s="115" t="str">
        <f t="shared" si="8"/>
        <v/>
      </c>
      <c r="D135" s="112"/>
      <c r="E135" s="113"/>
      <c r="F135" s="113"/>
      <c r="G135" s="114">
        <f>チームデータ!$C$3</f>
        <v>0</v>
      </c>
      <c r="H135" s="112"/>
      <c r="I135" s="116"/>
      <c r="J135" s="112"/>
      <c r="K135" s="55" t="str">
        <f t="shared" si="11"/>
        <v/>
      </c>
      <c r="L135" s="55"/>
      <c r="M135" s="55"/>
      <c r="N135" s="55"/>
      <c r="O135" s="119" t="str">
        <f t="shared" si="9"/>
        <v/>
      </c>
      <c r="P135" t="str">
        <f t="shared" si="10"/>
        <v/>
      </c>
      <c r="Q135" t="str">
        <f>IF(COUNTIF($P$55:P135,P135)&lt;=1,O135,"")</f>
        <v/>
      </c>
      <c r="S135" s="118" t="str">
        <f t="shared" si="12"/>
        <v/>
      </c>
    </row>
    <row r="136" spans="1:19">
      <c r="A136" s="112"/>
      <c r="B136" s="112"/>
      <c r="C136" s="115" t="str">
        <f t="shared" si="8"/>
        <v/>
      </c>
      <c r="D136" s="112"/>
      <c r="E136" s="113"/>
      <c r="F136" s="113"/>
      <c r="G136" s="114">
        <f>チームデータ!$C$3</f>
        <v>0</v>
      </c>
      <c r="H136" s="112"/>
      <c r="I136" s="116"/>
      <c r="J136" s="112"/>
      <c r="K136" s="55" t="str">
        <f t="shared" si="11"/>
        <v/>
      </c>
      <c r="L136" s="55"/>
      <c r="M136" s="55"/>
      <c r="N136" s="55"/>
      <c r="O136" s="119" t="str">
        <f t="shared" si="9"/>
        <v/>
      </c>
      <c r="P136" t="str">
        <f t="shared" si="10"/>
        <v/>
      </c>
      <c r="Q136" t="str">
        <f>IF(COUNTIF($P$55:P136,P136)&lt;=1,O136,"")</f>
        <v/>
      </c>
      <c r="S136" s="118" t="str">
        <f t="shared" si="12"/>
        <v/>
      </c>
    </row>
    <row r="137" spans="1:19">
      <c r="A137" s="112"/>
      <c r="B137" s="112"/>
      <c r="C137" s="115" t="str">
        <f t="shared" si="8"/>
        <v/>
      </c>
      <c r="D137" s="112"/>
      <c r="E137" s="113"/>
      <c r="F137" s="113"/>
      <c r="G137" s="114">
        <f>チームデータ!$C$3</f>
        <v>0</v>
      </c>
      <c r="H137" s="112"/>
      <c r="I137" s="116"/>
      <c r="J137" s="112"/>
      <c r="K137" s="55" t="str">
        <f t="shared" si="11"/>
        <v/>
      </c>
      <c r="L137" s="55"/>
      <c r="M137" s="55"/>
      <c r="N137" s="55"/>
      <c r="O137" s="119" t="str">
        <f t="shared" si="9"/>
        <v/>
      </c>
      <c r="P137" t="str">
        <f t="shared" si="10"/>
        <v/>
      </c>
      <c r="Q137" t="str">
        <f>IF(COUNTIF($P$55:P137,P137)&lt;=1,O137,"")</f>
        <v/>
      </c>
      <c r="S137" s="118" t="str">
        <f t="shared" si="12"/>
        <v/>
      </c>
    </row>
    <row r="138" spans="1:19">
      <c r="A138" s="112"/>
      <c r="B138" s="112"/>
      <c r="C138" s="115" t="str">
        <f t="shared" si="8"/>
        <v/>
      </c>
      <c r="D138" s="112"/>
      <c r="E138" s="113"/>
      <c r="F138" s="113"/>
      <c r="G138" s="114">
        <f>チームデータ!$C$3</f>
        <v>0</v>
      </c>
      <c r="H138" s="112"/>
      <c r="I138" s="116"/>
      <c r="J138" s="112"/>
      <c r="K138" s="55" t="str">
        <f t="shared" si="11"/>
        <v/>
      </c>
      <c r="L138" s="55"/>
      <c r="M138" s="55"/>
      <c r="N138" s="55"/>
      <c r="O138" s="119" t="str">
        <f t="shared" si="9"/>
        <v/>
      </c>
      <c r="P138" t="str">
        <f t="shared" si="10"/>
        <v/>
      </c>
      <c r="Q138" t="str">
        <f>IF(COUNTIF($P$55:P138,P138)&lt;=1,O138,"")</f>
        <v/>
      </c>
      <c r="S138" s="118" t="str">
        <f t="shared" si="12"/>
        <v/>
      </c>
    </row>
    <row r="139" spans="1:19">
      <c r="A139" s="112"/>
      <c r="B139" s="112"/>
      <c r="C139" s="115" t="str">
        <f t="shared" si="8"/>
        <v/>
      </c>
      <c r="D139" s="112"/>
      <c r="E139" s="113"/>
      <c r="F139" s="113"/>
      <c r="G139" s="114">
        <f>チームデータ!$C$3</f>
        <v>0</v>
      </c>
      <c r="H139" s="112"/>
      <c r="I139" s="116"/>
      <c r="J139" s="112"/>
      <c r="K139" s="55" t="str">
        <f t="shared" si="11"/>
        <v/>
      </c>
      <c r="L139" s="55"/>
      <c r="M139" s="55"/>
      <c r="N139" s="55"/>
      <c r="O139" s="119" t="str">
        <f t="shared" si="9"/>
        <v/>
      </c>
      <c r="P139" t="str">
        <f t="shared" si="10"/>
        <v/>
      </c>
      <c r="Q139" t="str">
        <f>IF(COUNTIF($P$55:P139,P139)&lt;=1,O139,"")</f>
        <v/>
      </c>
      <c r="S139" s="118" t="str">
        <f t="shared" si="12"/>
        <v/>
      </c>
    </row>
    <row r="140" spans="1:19">
      <c r="A140" s="112"/>
      <c r="B140" s="112"/>
      <c r="C140" s="115" t="str">
        <f t="shared" si="8"/>
        <v/>
      </c>
      <c r="D140" s="112"/>
      <c r="E140" s="113"/>
      <c r="F140" s="113"/>
      <c r="G140" s="114">
        <f>チームデータ!$C$3</f>
        <v>0</v>
      </c>
      <c r="H140" s="112"/>
      <c r="I140" s="116"/>
      <c r="J140" s="112"/>
      <c r="K140" s="55" t="str">
        <f t="shared" si="11"/>
        <v/>
      </c>
      <c r="L140" s="55"/>
      <c r="M140" s="55"/>
      <c r="N140" s="55"/>
      <c r="O140" s="119" t="str">
        <f t="shared" si="9"/>
        <v/>
      </c>
      <c r="P140" t="str">
        <f t="shared" si="10"/>
        <v/>
      </c>
      <c r="Q140" t="str">
        <f>IF(COUNTIF($P$55:P140,P140)&lt;=1,O140,"")</f>
        <v/>
      </c>
      <c r="S140" s="118" t="str">
        <f t="shared" si="12"/>
        <v/>
      </c>
    </row>
    <row r="141" spans="1:19">
      <c r="A141" s="112"/>
      <c r="B141" s="112"/>
      <c r="C141" s="115" t="str">
        <f t="shared" si="8"/>
        <v/>
      </c>
      <c r="D141" s="112"/>
      <c r="E141" s="113"/>
      <c r="F141" s="113"/>
      <c r="G141" s="114">
        <f>チームデータ!$C$3</f>
        <v>0</v>
      </c>
      <c r="H141" s="112"/>
      <c r="I141" s="116"/>
      <c r="J141" s="112"/>
      <c r="K141" s="55" t="str">
        <f t="shared" si="11"/>
        <v/>
      </c>
      <c r="L141" s="55"/>
      <c r="M141" s="55"/>
      <c r="N141" s="55"/>
      <c r="O141" s="119" t="str">
        <f t="shared" si="9"/>
        <v/>
      </c>
      <c r="P141" t="str">
        <f t="shared" si="10"/>
        <v/>
      </c>
      <c r="Q141" t="str">
        <f>IF(COUNTIF($P$55:P141,P141)&lt;=1,O141,"")</f>
        <v/>
      </c>
      <c r="S141" s="118" t="str">
        <f t="shared" si="12"/>
        <v/>
      </c>
    </row>
    <row r="142" spans="1:19">
      <c r="A142" s="112"/>
      <c r="B142" s="112"/>
      <c r="C142" s="115" t="str">
        <f t="shared" si="8"/>
        <v/>
      </c>
      <c r="D142" s="112"/>
      <c r="E142" s="113"/>
      <c r="F142" s="113"/>
      <c r="G142" s="114">
        <f>チームデータ!$C$3</f>
        <v>0</v>
      </c>
      <c r="H142" s="112"/>
      <c r="I142" s="116"/>
      <c r="J142" s="112"/>
      <c r="K142" s="55" t="str">
        <f t="shared" si="11"/>
        <v/>
      </c>
      <c r="L142" s="55"/>
      <c r="M142" s="55"/>
      <c r="N142" s="55"/>
      <c r="O142" s="119" t="str">
        <f t="shared" si="9"/>
        <v/>
      </c>
      <c r="P142" t="str">
        <f t="shared" si="10"/>
        <v/>
      </c>
      <c r="Q142" t="str">
        <f>IF(COUNTIF($P$55:P142,P142)&lt;=1,O142,"")</f>
        <v/>
      </c>
      <c r="S142" s="118" t="str">
        <f t="shared" si="12"/>
        <v/>
      </c>
    </row>
    <row r="143" spans="1:19">
      <c r="A143" s="112"/>
      <c r="B143" s="112"/>
      <c r="C143" s="115" t="str">
        <f t="shared" si="8"/>
        <v/>
      </c>
      <c r="D143" s="112"/>
      <c r="E143" s="113"/>
      <c r="F143" s="113"/>
      <c r="G143" s="114">
        <f>チームデータ!$C$3</f>
        <v>0</v>
      </c>
      <c r="H143" s="112"/>
      <c r="I143" s="116"/>
      <c r="J143" s="112"/>
      <c r="K143" s="55" t="str">
        <f t="shared" si="11"/>
        <v/>
      </c>
      <c r="L143" s="55"/>
      <c r="M143" s="55"/>
      <c r="N143" s="55"/>
      <c r="O143" s="119" t="str">
        <f t="shared" si="9"/>
        <v/>
      </c>
      <c r="P143" t="str">
        <f t="shared" si="10"/>
        <v/>
      </c>
      <c r="Q143" t="str">
        <f>IF(COUNTIF($P$55:P143,P143)&lt;=1,O143,"")</f>
        <v/>
      </c>
      <c r="S143" s="118" t="str">
        <f t="shared" si="12"/>
        <v/>
      </c>
    </row>
    <row r="144" spans="1:19">
      <c r="A144" s="112"/>
      <c r="B144" s="112"/>
      <c r="C144" s="115" t="str">
        <f t="shared" si="8"/>
        <v/>
      </c>
      <c r="D144" s="112"/>
      <c r="E144" s="113"/>
      <c r="F144" s="113"/>
      <c r="G144" s="114">
        <f>チームデータ!$C$3</f>
        <v>0</v>
      </c>
      <c r="H144" s="112"/>
      <c r="I144" s="116"/>
      <c r="J144" s="112"/>
      <c r="K144" s="55" t="str">
        <f t="shared" si="11"/>
        <v/>
      </c>
      <c r="L144" s="55"/>
      <c r="M144" s="55"/>
      <c r="N144" s="55"/>
      <c r="O144" s="119" t="str">
        <f t="shared" si="9"/>
        <v/>
      </c>
      <c r="P144" t="str">
        <f t="shared" si="10"/>
        <v/>
      </c>
      <c r="Q144" t="str">
        <f>IF(COUNTIF($P$55:P144,P144)&lt;=1,O144,"")</f>
        <v/>
      </c>
      <c r="S144" s="118" t="str">
        <f t="shared" si="12"/>
        <v/>
      </c>
    </row>
    <row r="145" spans="1:19">
      <c r="A145" s="112"/>
      <c r="B145" s="112"/>
      <c r="C145" s="115" t="str">
        <f t="shared" si="8"/>
        <v/>
      </c>
      <c r="D145" s="112"/>
      <c r="E145" s="113"/>
      <c r="F145" s="113"/>
      <c r="G145" s="114">
        <f>チームデータ!$C$3</f>
        <v>0</v>
      </c>
      <c r="H145" s="112"/>
      <c r="I145" s="116"/>
      <c r="J145" s="112"/>
      <c r="K145" s="55" t="str">
        <f t="shared" si="11"/>
        <v/>
      </c>
      <c r="L145" s="55"/>
      <c r="M145" s="55"/>
      <c r="N145" s="55"/>
      <c r="O145" s="119" t="str">
        <f t="shared" si="9"/>
        <v/>
      </c>
      <c r="P145" t="str">
        <f t="shared" si="10"/>
        <v/>
      </c>
      <c r="Q145" t="str">
        <f>IF(COUNTIF($P$55:P145,P145)&lt;=1,O145,"")</f>
        <v/>
      </c>
      <c r="S145" s="118" t="str">
        <f t="shared" si="12"/>
        <v/>
      </c>
    </row>
    <row r="146" spans="1:19">
      <c r="A146" s="112"/>
      <c r="B146" s="112"/>
      <c r="C146" s="115" t="str">
        <f t="shared" si="8"/>
        <v/>
      </c>
      <c r="D146" s="112"/>
      <c r="E146" s="113"/>
      <c r="F146" s="113"/>
      <c r="G146" s="114">
        <f>チームデータ!$C$3</f>
        <v>0</v>
      </c>
      <c r="H146" s="112"/>
      <c r="I146" s="116"/>
      <c r="J146" s="112"/>
      <c r="K146" s="55" t="str">
        <f t="shared" si="11"/>
        <v/>
      </c>
      <c r="L146" s="55"/>
      <c r="M146" s="55"/>
      <c r="N146" s="55"/>
      <c r="O146" s="119" t="str">
        <f t="shared" si="9"/>
        <v/>
      </c>
      <c r="P146" t="str">
        <f t="shared" si="10"/>
        <v/>
      </c>
      <c r="Q146" t="str">
        <f>IF(COUNTIF($P$55:P146,P146)&lt;=1,O146,"")</f>
        <v/>
      </c>
      <c r="S146" s="118" t="str">
        <f t="shared" si="12"/>
        <v/>
      </c>
    </row>
    <row r="147" spans="1:19">
      <c r="A147" s="112"/>
      <c r="B147" s="112"/>
      <c r="C147" s="115" t="str">
        <f t="shared" si="8"/>
        <v/>
      </c>
      <c r="D147" s="112"/>
      <c r="E147" s="113"/>
      <c r="F147" s="113"/>
      <c r="G147" s="114">
        <f>チームデータ!$C$3</f>
        <v>0</v>
      </c>
      <c r="H147" s="112"/>
      <c r="I147" s="116"/>
      <c r="J147" s="112"/>
      <c r="K147" s="55" t="str">
        <f t="shared" si="11"/>
        <v/>
      </c>
      <c r="L147" s="55"/>
      <c r="M147" s="55"/>
      <c r="N147" s="55"/>
      <c r="O147" s="119" t="str">
        <f t="shared" si="9"/>
        <v/>
      </c>
      <c r="P147" t="str">
        <f t="shared" si="10"/>
        <v/>
      </c>
      <c r="Q147" t="str">
        <f>IF(COUNTIF($P$55:P147,P147)&lt;=1,O147,"")</f>
        <v/>
      </c>
      <c r="S147" s="118" t="str">
        <f t="shared" si="12"/>
        <v/>
      </c>
    </row>
    <row r="148" spans="1:19">
      <c r="A148" s="112"/>
      <c r="B148" s="112"/>
      <c r="C148" s="115" t="str">
        <f t="shared" si="8"/>
        <v/>
      </c>
      <c r="D148" s="112"/>
      <c r="E148" s="113"/>
      <c r="F148" s="113"/>
      <c r="G148" s="114">
        <f>チームデータ!$C$3</f>
        <v>0</v>
      </c>
      <c r="H148" s="112"/>
      <c r="I148" s="116"/>
      <c r="J148" s="112"/>
      <c r="K148" s="55" t="str">
        <f t="shared" si="11"/>
        <v/>
      </c>
      <c r="L148" s="55"/>
      <c r="M148" s="55"/>
      <c r="N148" s="55"/>
      <c r="O148" s="119" t="str">
        <f t="shared" si="9"/>
        <v/>
      </c>
      <c r="P148" t="str">
        <f t="shared" si="10"/>
        <v/>
      </c>
      <c r="Q148" t="str">
        <f>IF(COUNTIF($P$55:P148,P148)&lt;=1,O148,"")</f>
        <v/>
      </c>
      <c r="S148" s="118" t="str">
        <f t="shared" si="12"/>
        <v/>
      </c>
    </row>
    <row r="149" spans="1:19">
      <c r="A149" s="112"/>
      <c r="B149" s="112"/>
      <c r="C149" s="115" t="str">
        <f t="shared" si="8"/>
        <v/>
      </c>
      <c r="D149" s="112"/>
      <c r="E149" s="113"/>
      <c r="F149" s="113"/>
      <c r="G149" s="114">
        <f>チームデータ!$C$3</f>
        <v>0</v>
      </c>
      <c r="H149" s="112"/>
      <c r="I149" s="116"/>
      <c r="J149" s="112"/>
      <c r="K149" s="55" t="str">
        <f t="shared" si="11"/>
        <v/>
      </c>
      <c r="L149" s="55"/>
      <c r="M149" s="55"/>
      <c r="N149" s="55"/>
      <c r="O149" s="119" t="str">
        <f t="shared" si="9"/>
        <v/>
      </c>
      <c r="P149" t="str">
        <f t="shared" si="10"/>
        <v/>
      </c>
      <c r="Q149" t="str">
        <f>IF(COUNTIF($P$55:P149,P149)&lt;=1,O149,"")</f>
        <v/>
      </c>
      <c r="S149" s="118" t="str">
        <f t="shared" si="12"/>
        <v/>
      </c>
    </row>
    <row r="150" spans="1:19">
      <c r="A150" s="112"/>
      <c r="B150" s="112"/>
      <c r="C150" s="115" t="str">
        <f t="shared" si="8"/>
        <v/>
      </c>
      <c r="D150" s="112"/>
      <c r="E150" s="113"/>
      <c r="F150" s="113"/>
      <c r="G150" s="114">
        <f>チームデータ!$C$3</f>
        <v>0</v>
      </c>
      <c r="H150" s="112"/>
      <c r="I150" s="116"/>
      <c r="J150" s="112"/>
      <c r="K150" s="55" t="str">
        <f t="shared" si="11"/>
        <v/>
      </c>
      <c r="L150" s="55"/>
      <c r="M150" s="55"/>
      <c r="N150" s="55"/>
      <c r="O150" s="119" t="str">
        <f t="shared" si="9"/>
        <v/>
      </c>
      <c r="P150" t="str">
        <f t="shared" si="10"/>
        <v/>
      </c>
      <c r="Q150" t="str">
        <f>IF(COUNTIF($P$55:P150,P150)&lt;=1,O150,"")</f>
        <v/>
      </c>
      <c r="S150" s="118" t="str">
        <f t="shared" si="12"/>
        <v/>
      </c>
    </row>
    <row r="151" spans="1:19">
      <c r="A151" s="112"/>
      <c r="B151" s="112"/>
      <c r="C151" s="115" t="str">
        <f t="shared" si="8"/>
        <v/>
      </c>
      <c r="D151" s="112"/>
      <c r="E151" s="113"/>
      <c r="F151" s="113"/>
      <c r="G151" s="114">
        <f>チームデータ!$C$3</f>
        <v>0</v>
      </c>
      <c r="H151" s="112"/>
      <c r="I151" s="116"/>
      <c r="J151" s="112"/>
      <c r="K151" s="55" t="str">
        <f t="shared" si="11"/>
        <v/>
      </c>
      <c r="L151" s="55"/>
      <c r="M151" s="55"/>
      <c r="N151" s="55"/>
      <c r="O151" s="119" t="str">
        <f t="shared" si="9"/>
        <v/>
      </c>
      <c r="P151" t="str">
        <f t="shared" si="10"/>
        <v/>
      </c>
      <c r="Q151" t="str">
        <f>IF(COUNTIF($P$55:P151,P151)&lt;=1,O151,"")</f>
        <v/>
      </c>
      <c r="S151" s="118" t="str">
        <f t="shared" si="12"/>
        <v/>
      </c>
    </row>
    <row r="152" spans="1:19">
      <c r="A152" s="112"/>
      <c r="B152" s="112"/>
      <c r="C152" s="115" t="str">
        <f t="shared" si="8"/>
        <v/>
      </c>
      <c r="D152" s="112"/>
      <c r="E152" s="113"/>
      <c r="F152" s="113"/>
      <c r="G152" s="114">
        <f>チームデータ!$C$3</f>
        <v>0</v>
      </c>
      <c r="H152" s="112"/>
      <c r="I152" s="116"/>
      <c r="J152" s="112"/>
      <c r="K152" s="55" t="str">
        <f t="shared" si="11"/>
        <v/>
      </c>
      <c r="L152" s="55"/>
      <c r="M152" s="55"/>
      <c r="N152" s="55"/>
      <c r="O152" s="119" t="str">
        <f t="shared" si="9"/>
        <v/>
      </c>
      <c r="P152" t="str">
        <f t="shared" si="10"/>
        <v/>
      </c>
      <c r="Q152" t="str">
        <f>IF(COUNTIF($P$55:P152,P152)&lt;=1,O152,"")</f>
        <v/>
      </c>
      <c r="S152" s="118" t="str">
        <f t="shared" si="12"/>
        <v/>
      </c>
    </row>
    <row r="153" spans="1:19">
      <c r="A153" s="112"/>
      <c r="B153" s="112"/>
      <c r="C153" s="115" t="str">
        <f t="shared" si="8"/>
        <v/>
      </c>
      <c r="D153" s="112"/>
      <c r="E153" s="113"/>
      <c r="F153" s="113"/>
      <c r="G153" s="114">
        <f>チームデータ!$C$3</f>
        <v>0</v>
      </c>
      <c r="H153" s="112"/>
      <c r="I153" s="116"/>
      <c r="J153" s="112"/>
      <c r="K153" s="55" t="str">
        <f t="shared" si="11"/>
        <v/>
      </c>
      <c r="L153" s="55"/>
      <c r="M153" s="55"/>
      <c r="N153" s="55"/>
      <c r="O153" s="119" t="str">
        <f t="shared" si="9"/>
        <v/>
      </c>
      <c r="P153" t="str">
        <f t="shared" si="10"/>
        <v/>
      </c>
      <c r="Q153" t="str">
        <f>IF(COUNTIF($P$55:P153,P153)&lt;=1,O153,"")</f>
        <v/>
      </c>
      <c r="S153" s="118" t="str">
        <f t="shared" si="12"/>
        <v/>
      </c>
    </row>
    <row r="154" spans="1:19">
      <c r="A154" s="112"/>
      <c r="B154" s="112"/>
      <c r="C154" s="115" t="str">
        <f t="shared" si="8"/>
        <v/>
      </c>
      <c r="D154" s="112"/>
      <c r="E154" s="113"/>
      <c r="F154" s="113"/>
      <c r="G154" s="114">
        <f>チームデータ!$C$3</f>
        <v>0</v>
      </c>
      <c r="H154" s="112"/>
      <c r="I154" s="116"/>
      <c r="J154" s="112"/>
      <c r="K154" s="55" t="str">
        <f t="shared" si="11"/>
        <v/>
      </c>
      <c r="L154" s="55"/>
      <c r="M154" s="55"/>
      <c r="N154" s="55"/>
      <c r="O154" s="119" t="str">
        <f t="shared" si="9"/>
        <v/>
      </c>
      <c r="P154" t="str">
        <f t="shared" si="10"/>
        <v/>
      </c>
      <c r="Q154" t="str">
        <f>IF(COUNTIF($P$55:P154,P154)&lt;=1,O154,"")</f>
        <v/>
      </c>
      <c r="S154" s="118" t="str">
        <f t="shared" si="12"/>
        <v/>
      </c>
    </row>
    <row r="155" spans="1:19">
      <c r="A155" s="112"/>
      <c r="B155" s="112"/>
      <c r="C155" s="115" t="str">
        <f t="shared" si="8"/>
        <v/>
      </c>
      <c r="D155" s="112"/>
      <c r="E155" s="113"/>
      <c r="F155" s="113"/>
      <c r="G155" s="114">
        <f>チームデータ!$C$3</f>
        <v>0</v>
      </c>
      <c r="H155" s="112"/>
      <c r="I155" s="116"/>
      <c r="J155" s="112"/>
      <c r="K155" s="55" t="str">
        <f t="shared" si="11"/>
        <v/>
      </c>
      <c r="L155" s="55"/>
      <c r="M155" s="55"/>
      <c r="N155" s="55"/>
      <c r="O155" s="119" t="str">
        <f t="shared" si="9"/>
        <v/>
      </c>
      <c r="P155" t="str">
        <f t="shared" si="10"/>
        <v/>
      </c>
      <c r="Q155" t="str">
        <f>IF(COUNTIF($P$55:P155,P155)&lt;=1,O155,"")</f>
        <v/>
      </c>
      <c r="S155" s="118" t="str">
        <f t="shared" si="12"/>
        <v/>
      </c>
    </row>
    <row r="156" spans="1:19">
      <c r="A156" s="112"/>
      <c r="B156" s="112"/>
      <c r="C156" s="115" t="str">
        <f t="shared" si="8"/>
        <v/>
      </c>
      <c r="D156" s="112"/>
      <c r="E156" s="113"/>
      <c r="F156" s="113"/>
      <c r="G156" s="114">
        <f>チームデータ!$C$3</f>
        <v>0</v>
      </c>
      <c r="H156" s="112"/>
      <c r="I156" s="116"/>
      <c r="J156" s="112"/>
      <c r="K156" s="55" t="str">
        <f t="shared" si="11"/>
        <v/>
      </c>
      <c r="L156" s="55"/>
      <c r="M156" s="55"/>
      <c r="N156" s="55"/>
      <c r="O156" s="119" t="str">
        <f t="shared" si="9"/>
        <v/>
      </c>
      <c r="P156" t="str">
        <f t="shared" si="10"/>
        <v/>
      </c>
      <c r="Q156" t="str">
        <f>IF(COUNTIF($P$55:P156,P156)&lt;=1,O156,"")</f>
        <v/>
      </c>
      <c r="S156" s="118" t="str">
        <f t="shared" si="12"/>
        <v/>
      </c>
    </row>
    <row r="157" spans="1:19">
      <c r="A157" s="112"/>
      <c r="B157" s="112"/>
      <c r="C157" s="115" t="str">
        <f t="shared" si="8"/>
        <v/>
      </c>
      <c r="D157" s="112"/>
      <c r="E157" s="113"/>
      <c r="F157" s="113"/>
      <c r="G157" s="114">
        <f>チームデータ!$C$3</f>
        <v>0</v>
      </c>
      <c r="H157" s="112"/>
      <c r="I157" s="116"/>
      <c r="J157" s="112"/>
      <c r="K157" s="55" t="str">
        <f t="shared" si="11"/>
        <v/>
      </c>
      <c r="L157" s="55"/>
      <c r="M157" s="55"/>
      <c r="N157" s="55"/>
      <c r="O157" s="119" t="str">
        <f t="shared" si="9"/>
        <v/>
      </c>
      <c r="P157" t="str">
        <f t="shared" si="10"/>
        <v/>
      </c>
      <c r="Q157" t="str">
        <f>IF(COUNTIF($P$55:P157,P157)&lt;=1,O157,"")</f>
        <v/>
      </c>
      <c r="S157" s="118" t="str">
        <f t="shared" si="12"/>
        <v/>
      </c>
    </row>
    <row r="158" spans="1:19">
      <c r="A158" s="112"/>
      <c r="B158" s="112"/>
      <c r="C158" s="115" t="str">
        <f t="shared" si="8"/>
        <v/>
      </c>
      <c r="D158" s="112"/>
      <c r="E158" s="113"/>
      <c r="F158" s="113"/>
      <c r="G158" s="114">
        <f>チームデータ!$C$3</f>
        <v>0</v>
      </c>
      <c r="H158" s="112"/>
      <c r="I158" s="116"/>
      <c r="J158" s="112"/>
      <c r="K158" s="55" t="str">
        <f t="shared" si="11"/>
        <v/>
      </c>
      <c r="L158" s="55"/>
      <c r="M158" s="55"/>
      <c r="N158" s="55"/>
      <c r="O158" s="119" t="str">
        <f t="shared" si="9"/>
        <v/>
      </c>
      <c r="P158" t="str">
        <f t="shared" si="10"/>
        <v/>
      </c>
      <c r="Q158" t="str">
        <f>IF(COUNTIF($P$55:P158,P158)&lt;=1,O158,"")</f>
        <v/>
      </c>
      <c r="S158" s="118" t="str">
        <f t="shared" si="12"/>
        <v/>
      </c>
    </row>
    <row r="159" spans="1:19">
      <c r="A159" s="112"/>
      <c r="B159" s="112"/>
      <c r="C159" s="115" t="str">
        <f t="shared" si="8"/>
        <v/>
      </c>
      <c r="D159" s="112"/>
      <c r="E159" s="113"/>
      <c r="F159" s="113"/>
      <c r="G159" s="114">
        <f>チームデータ!$C$3</f>
        <v>0</v>
      </c>
      <c r="H159" s="112"/>
      <c r="I159" s="116"/>
      <c r="J159" s="112"/>
      <c r="K159" s="55" t="str">
        <f t="shared" si="11"/>
        <v/>
      </c>
      <c r="L159" s="55"/>
      <c r="M159" s="55"/>
      <c r="N159" s="55"/>
      <c r="O159" s="119" t="str">
        <f t="shared" si="9"/>
        <v/>
      </c>
      <c r="P159" t="str">
        <f t="shared" si="10"/>
        <v/>
      </c>
      <c r="Q159" t="str">
        <f>IF(COUNTIF($P$55:P159,P159)&lt;=1,O159,"")</f>
        <v/>
      </c>
      <c r="S159" s="118" t="str">
        <f t="shared" si="12"/>
        <v/>
      </c>
    </row>
    <row r="160" spans="1:19">
      <c r="A160" s="112"/>
      <c r="B160" s="112"/>
      <c r="C160" s="115" t="str">
        <f t="shared" si="8"/>
        <v/>
      </c>
      <c r="D160" s="112"/>
      <c r="E160" s="113"/>
      <c r="F160" s="113"/>
      <c r="G160" s="114">
        <f>チームデータ!$C$3</f>
        <v>0</v>
      </c>
      <c r="H160" s="112"/>
      <c r="I160" s="116"/>
      <c r="J160" s="112"/>
      <c r="K160" s="55" t="str">
        <f t="shared" si="11"/>
        <v/>
      </c>
      <c r="L160" s="55"/>
      <c r="M160" s="55"/>
      <c r="N160" s="55"/>
      <c r="O160" s="119" t="str">
        <f t="shared" si="9"/>
        <v/>
      </c>
      <c r="P160" t="str">
        <f t="shared" si="10"/>
        <v/>
      </c>
      <c r="Q160" t="str">
        <f>IF(COUNTIF($P$55:P160,P160)&lt;=1,O160,"")</f>
        <v/>
      </c>
      <c r="S160" s="118" t="str">
        <f t="shared" si="12"/>
        <v/>
      </c>
    </row>
    <row r="161" spans="1:19">
      <c r="A161" s="112"/>
      <c r="B161" s="112"/>
      <c r="C161" s="115" t="str">
        <f t="shared" si="8"/>
        <v/>
      </c>
      <c r="D161" s="112"/>
      <c r="E161" s="113"/>
      <c r="F161" s="113"/>
      <c r="G161" s="114">
        <f>チームデータ!$C$3</f>
        <v>0</v>
      </c>
      <c r="H161" s="112"/>
      <c r="I161" s="116"/>
      <c r="J161" s="112"/>
      <c r="K161" s="55" t="str">
        <f t="shared" si="11"/>
        <v/>
      </c>
      <c r="L161" s="55"/>
      <c r="M161" s="55"/>
      <c r="N161" s="55"/>
      <c r="O161" s="119" t="str">
        <f t="shared" si="9"/>
        <v/>
      </c>
      <c r="P161" t="str">
        <f t="shared" si="10"/>
        <v/>
      </c>
      <c r="Q161" t="str">
        <f>IF(COUNTIF($P$55:P161,P161)&lt;=1,O161,"")</f>
        <v/>
      </c>
      <c r="S161" s="118" t="str">
        <f t="shared" si="12"/>
        <v/>
      </c>
    </row>
    <row r="162" spans="1:19">
      <c r="A162" s="112"/>
      <c r="B162" s="112"/>
      <c r="C162" s="115" t="str">
        <f t="shared" si="8"/>
        <v/>
      </c>
      <c r="D162" s="112"/>
      <c r="E162" s="113"/>
      <c r="F162" s="113"/>
      <c r="G162" s="114">
        <f>チームデータ!$C$3</f>
        <v>0</v>
      </c>
      <c r="H162" s="112"/>
      <c r="I162" s="116"/>
      <c r="J162" s="112"/>
      <c r="K162" s="55" t="str">
        <f t="shared" si="11"/>
        <v/>
      </c>
      <c r="L162" s="55"/>
      <c r="M162" s="55"/>
      <c r="N162" s="55"/>
      <c r="O162" s="119" t="str">
        <f t="shared" si="9"/>
        <v/>
      </c>
      <c r="P162" t="str">
        <f t="shared" si="10"/>
        <v/>
      </c>
      <c r="Q162" t="str">
        <f>IF(COUNTIF($P$55:P162,P162)&lt;=1,O162,"")</f>
        <v/>
      </c>
      <c r="S162" s="118" t="str">
        <f t="shared" si="12"/>
        <v/>
      </c>
    </row>
    <row r="163" spans="1:19">
      <c r="A163" s="112"/>
      <c r="B163" s="112"/>
      <c r="C163" s="115" t="str">
        <f t="shared" si="8"/>
        <v/>
      </c>
      <c r="D163" s="112"/>
      <c r="E163" s="113"/>
      <c r="F163" s="113"/>
      <c r="G163" s="114">
        <f>チームデータ!$C$3</f>
        <v>0</v>
      </c>
      <c r="H163" s="112"/>
      <c r="I163" s="116"/>
      <c r="J163" s="112"/>
      <c r="K163" s="55" t="str">
        <f t="shared" si="11"/>
        <v/>
      </c>
      <c r="L163" s="55"/>
      <c r="M163" s="55"/>
      <c r="N163" s="55"/>
      <c r="O163" s="119" t="str">
        <f t="shared" si="9"/>
        <v/>
      </c>
      <c r="P163" t="str">
        <f t="shared" si="10"/>
        <v/>
      </c>
      <c r="Q163" t="str">
        <f>IF(COUNTIF($P$55:P163,P163)&lt;=1,O163,"")</f>
        <v/>
      </c>
      <c r="S163" s="118" t="str">
        <f t="shared" si="12"/>
        <v/>
      </c>
    </row>
    <row r="164" spans="1:19">
      <c r="A164" s="112"/>
      <c r="B164" s="112"/>
      <c r="C164" s="115" t="str">
        <f t="shared" si="8"/>
        <v/>
      </c>
      <c r="D164" s="112"/>
      <c r="E164" s="113"/>
      <c r="F164" s="113"/>
      <c r="G164" s="114">
        <f>チームデータ!$C$3</f>
        <v>0</v>
      </c>
      <c r="H164" s="112"/>
      <c r="I164" s="116"/>
      <c r="J164" s="112"/>
      <c r="K164" s="55" t="str">
        <f t="shared" si="11"/>
        <v/>
      </c>
      <c r="L164" s="55"/>
      <c r="M164" s="55"/>
      <c r="N164" s="55"/>
      <c r="O164" s="119" t="str">
        <f t="shared" si="9"/>
        <v/>
      </c>
      <c r="P164" t="str">
        <f t="shared" si="10"/>
        <v/>
      </c>
      <c r="Q164" t="str">
        <f>IF(COUNTIF($P$55:P164,P164)&lt;=1,O164,"")</f>
        <v/>
      </c>
      <c r="S164" s="118" t="str">
        <f t="shared" si="12"/>
        <v/>
      </c>
    </row>
    <row r="165" spans="1:19">
      <c r="A165" s="112"/>
      <c r="B165" s="112"/>
      <c r="C165" s="115" t="str">
        <f t="shared" si="8"/>
        <v/>
      </c>
      <c r="D165" s="112"/>
      <c r="E165" s="113"/>
      <c r="F165" s="113"/>
      <c r="G165" s="114">
        <f>チームデータ!$C$3</f>
        <v>0</v>
      </c>
      <c r="H165" s="112"/>
      <c r="I165" s="116"/>
      <c r="J165" s="112"/>
      <c r="K165" s="55" t="str">
        <f t="shared" si="11"/>
        <v/>
      </c>
      <c r="L165" s="55"/>
      <c r="M165" s="55"/>
      <c r="N165" s="55"/>
      <c r="O165" s="119" t="str">
        <f t="shared" si="9"/>
        <v/>
      </c>
      <c r="P165" t="str">
        <f t="shared" si="10"/>
        <v/>
      </c>
      <c r="Q165" t="str">
        <f>IF(COUNTIF($P$55:P165,P165)&lt;=1,O165,"")</f>
        <v/>
      </c>
      <c r="S165" s="118" t="str">
        <f t="shared" si="12"/>
        <v/>
      </c>
    </row>
    <row r="166" spans="1:19">
      <c r="A166" s="112"/>
      <c r="B166" s="112"/>
      <c r="C166" s="115" t="str">
        <f t="shared" si="8"/>
        <v/>
      </c>
      <c r="D166" s="112"/>
      <c r="E166" s="113"/>
      <c r="F166" s="113"/>
      <c r="G166" s="114">
        <f>チームデータ!$C$3</f>
        <v>0</v>
      </c>
      <c r="H166" s="112"/>
      <c r="I166" s="116"/>
      <c r="J166" s="112"/>
      <c r="K166" s="55" t="str">
        <f t="shared" si="11"/>
        <v/>
      </c>
      <c r="L166" s="55"/>
      <c r="M166" s="55"/>
      <c r="N166" s="55"/>
      <c r="O166" s="119" t="str">
        <f t="shared" si="9"/>
        <v/>
      </c>
      <c r="P166" t="str">
        <f t="shared" si="10"/>
        <v/>
      </c>
      <c r="Q166" t="str">
        <f>IF(COUNTIF($P$55:P166,P166)&lt;=1,O166,"")</f>
        <v/>
      </c>
      <c r="S166" s="118" t="str">
        <f t="shared" si="12"/>
        <v/>
      </c>
    </row>
    <row r="167" spans="1:19">
      <c r="A167" s="112"/>
      <c r="B167" s="112"/>
      <c r="C167" s="115" t="str">
        <f t="shared" si="8"/>
        <v/>
      </c>
      <c r="D167" s="112"/>
      <c r="E167" s="113"/>
      <c r="F167" s="113"/>
      <c r="G167" s="114">
        <f>チームデータ!$C$3</f>
        <v>0</v>
      </c>
      <c r="H167" s="112"/>
      <c r="I167" s="116"/>
      <c r="J167" s="112"/>
      <c r="K167" s="55" t="str">
        <f t="shared" si="11"/>
        <v/>
      </c>
      <c r="L167" s="55"/>
      <c r="M167" s="55"/>
      <c r="N167" s="55"/>
      <c r="O167" s="119" t="str">
        <f t="shared" si="9"/>
        <v/>
      </c>
      <c r="P167" t="str">
        <f t="shared" si="10"/>
        <v/>
      </c>
      <c r="Q167" t="str">
        <f>IF(COUNTIF($P$55:P167,P167)&lt;=1,O167,"")</f>
        <v/>
      </c>
      <c r="S167" s="118" t="str">
        <f t="shared" si="12"/>
        <v/>
      </c>
    </row>
    <row r="168" spans="1:19">
      <c r="A168" s="112"/>
      <c r="B168" s="112"/>
      <c r="C168" s="115" t="str">
        <f t="shared" si="8"/>
        <v/>
      </c>
      <c r="D168" s="112"/>
      <c r="E168" s="113"/>
      <c r="F168" s="113"/>
      <c r="G168" s="114">
        <f>チームデータ!$C$3</f>
        <v>0</v>
      </c>
      <c r="H168" s="112"/>
      <c r="I168" s="116"/>
      <c r="J168" s="112"/>
      <c r="K168" s="55" t="str">
        <f t="shared" si="11"/>
        <v/>
      </c>
      <c r="L168" s="55"/>
      <c r="M168" s="55"/>
      <c r="N168" s="55"/>
      <c r="O168" s="119" t="str">
        <f t="shared" si="9"/>
        <v/>
      </c>
      <c r="P168" t="str">
        <f t="shared" si="10"/>
        <v/>
      </c>
      <c r="Q168" t="str">
        <f>IF(COUNTIF($P$55:P168,P168)&lt;=1,O168,"")</f>
        <v/>
      </c>
      <c r="S168" s="118" t="str">
        <f t="shared" si="12"/>
        <v/>
      </c>
    </row>
    <row r="169" spans="1:19">
      <c r="A169" s="112"/>
      <c r="B169" s="112"/>
      <c r="C169" s="115" t="str">
        <f t="shared" si="8"/>
        <v/>
      </c>
      <c r="D169" s="112"/>
      <c r="E169" s="113"/>
      <c r="F169" s="113"/>
      <c r="G169" s="114">
        <f>チームデータ!$C$3</f>
        <v>0</v>
      </c>
      <c r="H169" s="112"/>
      <c r="I169" s="116"/>
      <c r="J169" s="112"/>
      <c r="K169" s="55" t="str">
        <f t="shared" si="11"/>
        <v/>
      </c>
      <c r="L169" s="55"/>
      <c r="M169" s="55"/>
      <c r="N169" s="55"/>
      <c r="O169" s="119" t="str">
        <f t="shared" si="9"/>
        <v/>
      </c>
      <c r="P169" t="str">
        <f t="shared" si="10"/>
        <v/>
      </c>
      <c r="Q169" t="str">
        <f>IF(COUNTIF($P$55:P169,P169)&lt;=1,O169,"")</f>
        <v/>
      </c>
      <c r="S169" s="118" t="str">
        <f t="shared" si="12"/>
        <v/>
      </c>
    </row>
    <row r="170" spans="1:19">
      <c r="A170" s="112"/>
      <c r="B170" s="112"/>
      <c r="C170" s="115" t="str">
        <f t="shared" si="8"/>
        <v/>
      </c>
      <c r="D170" s="112"/>
      <c r="E170" s="113"/>
      <c r="F170" s="113"/>
      <c r="G170" s="114">
        <f>チームデータ!$C$3</f>
        <v>0</v>
      </c>
      <c r="H170" s="112"/>
      <c r="I170" s="116"/>
      <c r="J170" s="112"/>
      <c r="K170" s="55" t="str">
        <f t="shared" si="11"/>
        <v/>
      </c>
      <c r="L170" s="55"/>
      <c r="M170" s="55"/>
      <c r="N170" s="55"/>
      <c r="O170" s="119" t="str">
        <f t="shared" si="9"/>
        <v/>
      </c>
      <c r="P170" t="str">
        <f t="shared" si="10"/>
        <v/>
      </c>
      <c r="Q170" t="str">
        <f>IF(COUNTIF($P$55:P170,P170)&lt;=1,O170,"")</f>
        <v/>
      </c>
      <c r="S170" s="118" t="str">
        <f t="shared" si="12"/>
        <v/>
      </c>
    </row>
    <row r="171" spans="1:19">
      <c r="A171" s="112"/>
      <c r="B171" s="112"/>
      <c r="C171" s="115" t="str">
        <f t="shared" si="8"/>
        <v/>
      </c>
      <c r="D171" s="112"/>
      <c r="E171" s="113"/>
      <c r="F171" s="113"/>
      <c r="G171" s="114">
        <f>チームデータ!$C$3</f>
        <v>0</v>
      </c>
      <c r="H171" s="112"/>
      <c r="I171" s="116"/>
      <c r="J171" s="112"/>
      <c r="K171" s="55" t="str">
        <f t="shared" si="11"/>
        <v/>
      </c>
      <c r="L171" s="55"/>
      <c r="M171" s="55"/>
      <c r="N171" s="55"/>
      <c r="O171" s="119" t="str">
        <f t="shared" si="9"/>
        <v/>
      </c>
      <c r="P171" t="str">
        <f t="shared" si="10"/>
        <v/>
      </c>
      <c r="Q171" t="str">
        <f>IF(COUNTIF($P$55:P171,P171)&lt;=1,O171,"")</f>
        <v/>
      </c>
      <c r="S171" s="118" t="str">
        <f t="shared" si="12"/>
        <v/>
      </c>
    </row>
    <row r="172" spans="1:19">
      <c r="A172" s="112"/>
      <c r="B172" s="112"/>
      <c r="C172" s="115" t="str">
        <f t="shared" si="8"/>
        <v/>
      </c>
      <c r="D172" s="112"/>
      <c r="E172" s="113"/>
      <c r="F172" s="113"/>
      <c r="G172" s="114">
        <f>チームデータ!$C$3</f>
        <v>0</v>
      </c>
      <c r="H172" s="112"/>
      <c r="I172" s="116"/>
      <c r="J172" s="112"/>
      <c r="K172" s="55" t="str">
        <f t="shared" si="11"/>
        <v/>
      </c>
      <c r="L172" s="55"/>
      <c r="M172" s="55"/>
      <c r="N172" s="55"/>
      <c r="O172" s="119" t="str">
        <f t="shared" si="9"/>
        <v/>
      </c>
      <c r="P172" t="str">
        <f t="shared" si="10"/>
        <v/>
      </c>
      <c r="Q172" t="str">
        <f>IF(COUNTIF($P$55:P172,P172)&lt;=1,O172,"")</f>
        <v/>
      </c>
      <c r="S172" s="118" t="str">
        <f t="shared" si="12"/>
        <v/>
      </c>
    </row>
    <row r="173" spans="1:19">
      <c r="A173" s="112"/>
      <c r="B173" s="112"/>
      <c r="C173" s="115" t="str">
        <f t="shared" si="8"/>
        <v/>
      </c>
      <c r="D173" s="112"/>
      <c r="E173" s="113"/>
      <c r="F173" s="113"/>
      <c r="G173" s="114">
        <f>チームデータ!$C$3</f>
        <v>0</v>
      </c>
      <c r="H173" s="112"/>
      <c r="I173" s="116"/>
      <c r="J173" s="112"/>
      <c r="K173" s="55" t="str">
        <f t="shared" si="11"/>
        <v/>
      </c>
      <c r="L173" s="55"/>
      <c r="M173" s="55"/>
      <c r="N173" s="55"/>
      <c r="O173" s="119" t="str">
        <f t="shared" si="9"/>
        <v/>
      </c>
      <c r="P173" t="str">
        <f t="shared" si="10"/>
        <v/>
      </c>
      <c r="Q173" t="str">
        <f>IF(COUNTIF($P$55:P173,P173)&lt;=1,O173,"")</f>
        <v/>
      </c>
      <c r="S173" s="118" t="str">
        <f t="shared" si="12"/>
        <v/>
      </c>
    </row>
    <row r="174" spans="1:19">
      <c r="A174" s="112"/>
      <c r="B174" s="112"/>
      <c r="C174" s="115" t="str">
        <f t="shared" si="8"/>
        <v/>
      </c>
      <c r="D174" s="112"/>
      <c r="E174" s="113"/>
      <c r="F174" s="113"/>
      <c r="G174" s="114">
        <f>チームデータ!$C$3</f>
        <v>0</v>
      </c>
      <c r="H174" s="112"/>
      <c r="I174" s="116"/>
      <c r="J174" s="112"/>
      <c r="K174" s="55" t="str">
        <f t="shared" si="11"/>
        <v/>
      </c>
      <c r="L174" s="55"/>
      <c r="M174" s="55"/>
      <c r="N174" s="55"/>
      <c r="O174" s="119" t="str">
        <f t="shared" si="9"/>
        <v/>
      </c>
      <c r="P174" t="str">
        <f t="shared" si="10"/>
        <v/>
      </c>
      <c r="Q174" t="str">
        <f>IF(COUNTIF($P$55:P174,P174)&lt;=1,O174,"")</f>
        <v/>
      </c>
      <c r="S174" s="118" t="str">
        <f t="shared" si="12"/>
        <v/>
      </c>
    </row>
    <row r="175" spans="1:19">
      <c r="A175" s="112"/>
      <c r="B175" s="112"/>
      <c r="C175" s="115" t="str">
        <f t="shared" si="8"/>
        <v/>
      </c>
      <c r="D175" s="112"/>
      <c r="E175" s="113"/>
      <c r="F175" s="113"/>
      <c r="G175" s="114">
        <f>チームデータ!$C$3</f>
        <v>0</v>
      </c>
      <c r="H175" s="112"/>
      <c r="I175" s="116"/>
      <c r="J175" s="112"/>
      <c r="K175" s="55" t="str">
        <f t="shared" si="11"/>
        <v/>
      </c>
      <c r="L175" s="55"/>
      <c r="M175" s="55"/>
      <c r="N175" s="55"/>
      <c r="O175" s="119" t="str">
        <f t="shared" si="9"/>
        <v/>
      </c>
      <c r="P175" t="str">
        <f t="shared" si="10"/>
        <v/>
      </c>
      <c r="Q175" t="str">
        <f>IF(COUNTIF($P$55:P175,P175)&lt;=1,O175,"")</f>
        <v/>
      </c>
      <c r="S175" s="118" t="str">
        <f t="shared" si="12"/>
        <v/>
      </c>
    </row>
    <row r="176" spans="1:19">
      <c r="A176" s="112"/>
      <c r="B176" s="112"/>
      <c r="C176" s="115" t="str">
        <f t="shared" si="8"/>
        <v/>
      </c>
      <c r="D176" s="112"/>
      <c r="E176" s="113"/>
      <c r="F176" s="113"/>
      <c r="G176" s="114">
        <f>チームデータ!$C$3</f>
        <v>0</v>
      </c>
      <c r="H176" s="112"/>
      <c r="I176" s="116"/>
      <c r="J176" s="112"/>
      <c r="K176" s="55" t="str">
        <f t="shared" si="11"/>
        <v/>
      </c>
      <c r="L176" s="55"/>
      <c r="M176" s="55"/>
      <c r="N176" s="55"/>
      <c r="O176" s="119" t="str">
        <f t="shared" si="9"/>
        <v/>
      </c>
      <c r="P176" t="str">
        <f t="shared" si="10"/>
        <v/>
      </c>
      <c r="Q176" t="str">
        <f>IF(COUNTIF($P$55:P176,P176)&lt;=1,O176,"")</f>
        <v/>
      </c>
      <c r="S176" s="118" t="str">
        <f t="shared" si="12"/>
        <v/>
      </c>
    </row>
    <row r="177" spans="1:19">
      <c r="A177" s="112"/>
      <c r="B177" s="112"/>
      <c r="C177" s="115" t="str">
        <f t="shared" si="8"/>
        <v/>
      </c>
      <c r="D177" s="112"/>
      <c r="E177" s="113"/>
      <c r="F177" s="113"/>
      <c r="G177" s="114">
        <f>チームデータ!$C$3</f>
        <v>0</v>
      </c>
      <c r="H177" s="112"/>
      <c r="I177" s="116"/>
      <c r="J177" s="112"/>
      <c r="K177" s="55" t="str">
        <f t="shared" si="11"/>
        <v/>
      </c>
      <c r="L177" s="55"/>
      <c r="M177" s="55"/>
      <c r="N177" s="55"/>
      <c r="O177" s="119" t="str">
        <f t="shared" si="9"/>
        <v/>
      </c>
      <c r="P177" t="str">
        <f t="shared" si="10"/>
        <v/>
      </c>
      <c r="Q177" t="str">
        <f>IF(COUNTIF($P$55:P177,P177)&lt;=1,O177,"")</f>
        <v/>
      </c>
      <c r="S177" s="118" t="str">
        <f t="shared" si="12"/>
        <v/>
      </c>
    </row>
    <row r="178" spans="1:19">
      <c r="A178" s="112"/>
      <c r="B178" s="112"/>
      <c r="C178" s="115" t="str">
        <f t="shared" si="8"/>
        <v/>
      </c>
      <c r="D178" s="112"/>
      <c r="E178" s="113"/>
      <c r="F178" s="113"/>
      <c r="G178" s="114">
        <f>チームデータ!$C$3</f>
        <v>0</v>
      </c>
      <c r="H178" s="112"/>
      <c r="I178" s="116"/>
      <c r="J178" s="112"/>
      <c r="K178" s="55" t="str">
        <f t="shared" si="11"/>
        <v/>
      </c>
      <c r="L178" s="55"/>
      <c r="M178" s="55"/>
      <c r="N178" s="55"/>
      <c r="O178" s="119" t="str">
        <f t="shared" si="9"/>
        <v/>
      </c>
      <c r="P178" t="str">
        <f t="shared" si="10"/>
        <v/>
      </c>
      <c r="Q178" t="str">
        <f>IF(COUNTIF($P$55:P178,P178)&lt;=1,O178,"")</f>
        <v/>
      </c>
      <c r="S178" s="118" t="str">
        <f t="shared" si="12"/>
        <v/>
      </c>
    </row>
    <row r="179" spans="1:19">
      <c r="A179" s="112"/>
      <c r="B179" s="112"/>
      <c r="C179" s="115" t="str">
        <f t="shared" si="8"/>
        <v/>
      </c>
      <c r="D179" s="112"/>
      <c r="E179" s="113"/>
      <c r="F179" s="113"/>
      <c r="G179" s="114">
        <f>チームデータ!$C$3</f>
        <v>0</v>
      </c>
      <c r="H179" s="112"/>
      <c r="I179" s="116"/>
      <c r="J179" s="112"/>
      <c r="K179" s="55" t="str">
        <f t="shared" si="11"/>
        <v/>
      </c>
      <c r="L179" s="55"/>
      <c r="M179" s="55"/>
      <c r="N179" s="55"/>
      <c r="O179" s="119" t="str">
        <f t="shared" si="9"/>
        <v/>
      </c>
      <c r="P179" t="str">
        <f t="shared" si="10"/>
        <v/>
      </c>
      <c r="Q179" t="str">
        <f>IF(COUNTIF($P$55:P179,P179)&lt;=1,O179,"")</f>
        <v/>
      </c>
      <c r="S179" s="118" t="str">
        <f t="shared" si="12"/>
        <v/>
      </c>
    </row>
    <row r="180" spans="1:19">
      <c r="A180" s="112"/>
      <c r="B180" s="112"/>
      <c r="C180" s="115" t="str">
        <f t="shared" si="8"/>
        <v/>
      </c>
      <c r="D180" s="112"/>
      <c r="E180" s="113"/>
      <c r="F180" s="113"/>
      <c r="G180" s="114">
        <f>チームデータ!$C$3</f>
        <v>0</v>
      </c>
      <c r="H180" s="112"/>
      <c r="I180" s="116"/>
      <c r="J180" s="112"/>
      <c r="K180" s="55" t="str">
        <f t="shared" si="11"/>
        <v/>
      </c>
      <c r="L180" s="55"/>
      <c r="M180" s="55"/>
      <c r="N180" s="55"/>
      <c r="O180" s="119" t="str">
        <f t="shared" si="9"/>
        <v/>
      </c>
      <c r="P180" t="str">
        <f t="shared" si="10"/>
        <v/>
      </c>
      <c r="Q180" t="str">
        <f>IF(COUNTIF($P$55:P180,P180)&lt;=1,O180,"")</f>
        <v/>
      </c>
      <c r="S180" s="118" t="str">
        <f t="shared" si="12"/>
        <v/>
      </c>
    </row>
    <row r="181" spans="1:19">
      <c r="A181" s="112"/>
      <c r="B181" s="112"/>
      <c r="C181" s="115" t="str">
        <f t="shared" si="8"/>
        <v/>
      </c>
      <c r="D181" s="112"/>
      <c r="E181" s="113"/>
      <c r="F181" s="113"/>
      <c r="G181" s="114">
        <f>チームデータ!$C$3</f>
        <v>0</v>
      </c>
      <c r="H181" s="112"/>
      <c r="I181" s="116"/>
      <c r="J181" s="112"/>
      <c r="K181" s="55" t="str">
        <f t="shared" si="11"/>
        <v/>
      </c>
      <c r="L181" s="55"/>
      <c r="M181" s="55"/>
      <c r="N181" s="55"/>
      <c r="O181" s="119" t="str">
        <f t="shared" si="9"/>
        <v/>
      </c>
      <c r="P181" t="str">
        <f t="shared" si="10"/>
        <v/>
      </c>
      <c r="Q181" t="str">
        <f>IF(COUNTIF($P$55:P181,P181)&lt;=1,O181,"")</f>
        <v/>
      </c>
      <c r="S181" s="118" t="str">
        <f t="shared" si="12"/>
        <v/>
      </c>
    </row>
    <row r="182" spans="1:19">
      <c r="A182" s="112"/>
      <c r="B182" s="112"/>
      <c r="C182" s="115" t="str">
        <f t="shared" si="8"/>
        <v/>
      </c>
      <c r="D182" s="112"/>
      <c r="E182" s="113"/>
      <c r="F182" s="113"/>
      <c r="G182" s="114">
        <f>チームデータ!$C$3</f>
        <v>0</v>
      </c>
      <c r="H182" s="112"/>
      <c r="I182" s="116"/>
      <c r="J182" s="112"/>
      <c r="K182" s="55" t="str">
        <f t="shared" si="11"/>
        <v/>
      </c>
      <c r="L182" s="55"/>
      <c r="M182" s="55"/>
      <c r="N182" s="55"/>
      <c r="O182" s="119" t="str">
        <f t="shared" si="9"/>
        <v/>
      </c>
      <c r="P182" t="str">
        <f t="shared" si="10"/>
        <v/>
      </c>
      <c r="Q182" t="str">
        <f>IF(COUNTIF($P$55:P182,P182)&lt;=1,O182,"")</f>
        <v/>
      </c>
      <c r="S182" s="118" t="str">
        <f t="shared" si="12"/>
        <v/>
      </c>
    </row>
    <row r="183" spans="1:19">
      <c r="A183" s="112"/>
      <c r="B183" s="112"/>
      <c r="C183" s="115" t="str">
        <f t="shared" si="8"/>
        <v/>
      </c>
      <c r="D183" s="112"/>
      <c r="E183" s="113"/>
      <c r="F183" s="113"/>
      <c r="G183" s="114">
        <f>チームデータ!$C$3</f>
        <v>0</v>
      </c>
      <c r="H183" s="112"/>
      <c r="I183" s="116"/>
      <c r="J183" s="112"/>
      <c r="K183" s="55" t="str">
        <f t="shared" si="11"/>
        <v/>
      </c>
      <c r="L183" s="55"/>
      <c r="M183" s="55"/>
      <c r="N183" s="55"/>
      <c r="O183" s="119" t="str">
        <f t="shared" si="9"/>
        <v/>
      </c>
      <c r="P183" t="str">
        <f t="shared" si="10"/>
        <v/>
      </c>
      <c r="Q183" t="str">
        <f>IF(COUNTIF($P$55:P183,P183)&lt;=1,O183,"")</f>
        <v/>
      </c>
      <c r="S183" s="118" t="str">
        <f t="shared" si="12"/>
        <v/>
      </c>
    </row>
    <row r="184" spans="1:19">
      <c r="A184" s="112"/>
      <c r="B184" s="112"/>
      <c r="C184" s="115" t="str">
        <f t="shared" ref="C184:C247" si="13">IF(B184="","",VLOOKUP(B184,$T$4:$U$30,2,FALSE))</f>
        <v/>
      </c>
      <c r="D184" s="112"/>
      <c r="E184" s="113"/>
      <c r="F184" s="113"/>
      <c r="G184" s="114">
        <f>チームデータ!$C$3</f>
        <v>0</v>
      </c>
      <c r="H184" s="112"/>
      <c r="I184" s="116"/>
      <c r="J184" s="112"/>
      <c r="K184" s="55" t="str">
        <f t="shared" si="11"/>
        <v/>
      </c>
      <c r="L184" s="55"/>
      <c r="M184" s="55"/>
      <c r="N184" s="55"/>
      <c r="O184" s="119" t="str">
        <f t="shared" ref="O184:O247" si="14">A184&amp;C184</f>
        <v/>
      </c>
      <c r="P184" t="str">
        <f t="shared" ref="P184:P247" si="15">IF(OR(B184=12,B184=27),A184&amp;C184&amp;J184,"")</f>
        <v/>
      </c>
      <c r="Q184" t="str">
        <f>IF(COUNTIF($P$55:P184,P184)&lt;=1,O184,"")</f>
        <v/>
      </c>
      <c r="S184" s="118" t="str">
        <f t="shared" si="12"/>
        <v/>
      </c>
    </row>
    <row r="185" spans="1:19">
      <c r="A185" s="112"/>
      <c r="B185" s="112"/>
      <c r="C185" s="115" t="str">
        <f t="shared" si="13"/>
        <v/>
      </c>
      <c r="D185" s="112"/>
      <c r="E185" s="113"/>
      <c r="F185" s="113"/>
      <c r="G185" s="114">
        <f>チームデータ!$C$3</f>
        <v>0</v>
      </c>
      <c r="H185" s="112"/>
      <c r="I185" s="116"/>
      <c r="J185" s="112"/>
      <c r="K185" s="55" t="str">
        <f t="shared" ref="K185:K248" si="16">IF(U185=2,IF(OR(AND(S185="男",T185="女"),AND(S185="女",T185="男")),"性別、種目を確認して下さい",""),"")</f>
        <v/>
      </c>
      <c r="L185" s="55"/>
      <c r="M185" s="55"/>
      <c r="N185" s="55"/>
      <c r="O185" s="119" t="str">
        <f t="shared" si="14"/>
        <v/>
      </c>
      <c r="P185" t="str">
        <f t="shared" si="15"/>
        <v/>
      </c>
      <c r="Q185" t="str">
        <f>IF(COUNTIF($P$55:P185,P185)&lt;=1,O185,"")</f>
        <v/>
      </c>
      <c r="S185" s="118" t="str">
        <f t="shared" ref="S185:S248" si="17">IF(A185="","",A185)</f>
        <v/>
      </c>
    </row>
    <row r="186" spans="1:19">
      <c r="A186" s="112"/>
      <c r="B186" s="112"/>
      <c r="C186" s="115" t="str">
        <f t="shared" si="13"/>
        <v/>
      </c>
      <c r="D186" s="112"/>
      <c r="E186" s="113"/>
      <c r="F186" s="113"/>
      <c r="G186" s="114">
        <f>チームデータ!$C$3</f>
        <v>0</v>
      </c>
      <c r="H186" s="112"/>
      <c r="I186" s="116"/>
      <c r="J186" s="112"/>
      <c r="K186" s="55" t="str">
        <f t="shared" si="16"/>
        <v/>
      </c>
      <c r="L186" s="55"/>
      <c r="M186" s="55"/>
      <c r="N186" s="55"/>
      <c r="O186" s="119" t="str">
        <f t="shared" si="14"/>
        <v/>
      </c>
      <c r="P186" t="str">
        <f t="shared" si="15"/>
        <v/>
      </c>
      <c r="Q186" t="str">
        <f>IF(COUNTIF($P$55:P186,P186)&lt;=1,O186,"")</f>
        <v/>
      </c>
      <c r="S186" s="118" t="str">
        <f t="shared" si="17"/>
        <v/>
      </c>
    </row>
    <row r="187" spans="1:19">
      <c r="A187" s="112"/>
      <c r="B187" s="112"/>
      <c r="C187" s="115" t="str">
        <f t="shared" si="13"/>
        <v/>
      </c>
      <c r="D187" s="112"/>
      <c r="E187" s="113"/>
      <c r="F187" s="113"/>
      <c r="G187" s="114">
        <f>チームデータ!$C$3</f>
        <v>0</v>
      </c>
      <c r="H187" s="112"/>
      <c r="I187" s="116"/>
      <c r="J187" s="112"/>
      <c r="K187" s="55" t="str">
        <f t="shared" si="16"/>
        <v/>
      </c>
      <c r="L187" s="55"/>
      <c r="M187" s="55"/>
      <c r="N187" s="55"/>
      <c r="O187" s="119" t="str">
        <f t="shared" si="14"/>
        <v/>
      </c>
      <c r="P187" t="str">
        <f t="shared" si="15"/>
        <v/>
      </c>
      <c r="Q187" t="str">
        <f>IF(COUNTIF($P$55:P187,P187)&lt;=1,O187,"")</f>
        <v/>
      </c>
      <c r="S187" s="118" t="str">
        <f t="shared" si="17"/>
        <v/>
      </c>
    </row>
    <row r="188" spans="1:19">
      <c r="A188" s="112"/>
      <c r="B188" s="112"/>
      <c r="C188" s="115" t="str">
        <f t="shared" si="13"/>
        <v/>
      </c>
      <c r="D188" s="112"/>
      <c r="E188" s="113"/>
      <c r="F188" s="113"/>
      <c r="G188" s="114">
        <f>チームデータ!$C$3</f>
        <v>0</v>
      </c>
      <c r="H188" s="112"/>
      <c r="I188" s="116"/>
      <c r="J188" s="112"/>
      <c r="K188" s="55" t="str">
        <f t="shared" si="16"/>
        <v/>
      </c>
      <c r="L188" s="55"/>
      <c r="M188" s="55"/>
      <c r="N188" s="55"/>
      <c r="O188" s="119" t="str">
        <f t="shared" si="14"/>
        <v/>
      </c>
      <c r="P188" t="str">
        <f t="shared" si="15"/>
        <v/>
      </c>
      <c r="Q188" t="str">
        <f>IF(COUNTIF($P$55:P188,P188)&lt;=1,O188,"")</f>
        <v/>
      </c>
      <c r="S188" s="118" t="str">
        <f t="shared" si="17"/>
        <v/>
      </c>
    </row>
    <row r="189" spans="1:19">
      <c r="A189" s="112"/>
      <c r="B189" s="112"/>
      <c r="C189" s="115" t="str">
        <f t="shared" si="13"/>
        <v/>
      </c>
      <c r="D189" s="112"/>
      <c r="E189" s="113"/>
      <c r="F189" s="113"/>
      <c r="G189" s="114">
        <f>チームデータ!$C$3</f>
        <v>0</v>
      </c>
      <c r="H189" s="112"/>
      <c r="I189" s="116"/>
      <c r="J189" s="112"/>
      <c r="K189" s="55" t="str">
        <f t="shared" si="16"/>
        <v/>
      </c>
      <c r="L189" s="55"/>
      <c r="M189" s="55"/>
      <c r="N189" s="55"/>
      <c r="O189" s="119" t="str">
        <f t="shared" si="14"/>
        <v/>
      </c>
      <c r="P189" t="str">
        <f t="shared" si="15"/>
        <v/>
      </c>
      <c r="Q189" t="str">
        <f>IF(COUNTIF($P$55:P189,P189)&lt;=1,O189,"")</f>
        <v/>
      </c>
      <c r="S189" s="118" t="str">
        <f t="shared" si="17"/>
        <v/>
      </c>
    </row>
    <row r="190" spans="1:19">
      <c r="A190" s="112"/>
      <c r="B190" s="112"/>
      <c r="C190" s="115" t="str">
        <f t="shared" si="13"/>
        <v/>
      </c>
      <c r="D190" s="112"/>
      <c r="E190" s="113"/>
      <c r="F190" s="113"/>
      <c r="G190" s="114">
        <f>チームデータ!$C$3</f>
        <v>0</v>
      </c>
      <c r="H190" s="112"/>
      <c r="I190" s="116"/>
      <c r="J190" s="112"/>
      <c r="K190" s="55" t="str">
        <f t="shared" si="16"/>
        <v/>
      </c>
      <c r="L190" s="55"/>
      <c r="M190" s="55"/>
      <c r="N190" s="55"/>
      <c r="O190" s="119" t="str">
        <f t="shared" si="14"/>
        <v/>
      </c>
      <c r="P190" t="str">
        <f t="shared" si="15"/>
        <v/>
      </c>
      <c r="Q190" t="str">
        <f>IF(COUNTIF($P$55:P190,P190)&lt;=1,O190,"")</f>
        <v/>
      </c>
      <c r="S190" s="118" t="str">
        <f t="shared" si="17"/>
        <v/>
      </c>
    </row>
    <row r="191" spans="1:19">
      <c r="A191" s="112"/>
      <c r="B191" s="112"/>
      <c r="C191" s="115" t="str">
        <f t="shared" si="13"/>
        <v/>
      </c>
      <c r="D191" s="112"/>
      <c r="E191" s="113"/>
      <c r="F191" s="113"/>
      <c r="G191" s="114">
        <f>チームデータ!$C$3</f>
        <v>0</v>
      </c>
      <c r="H191" s="112"/>
      <c r="I191" s="116"/>
      <c r="J191" s="112"/>
      <c r="K191" s="55" t="str">
        <f t="shared" si="16"/>
        <v/>
      </c>
      <c r="L191" s="55"/>
      <c r="M191" s="55"/>
      <c r="N191" s="55"/>
      <c r="O191" s="119" t="str">
        <f t="shared" si="14"/>
        <v/>
      </c>
      <c r="P191" t="str">
        <f t="shared" si="15"/>
        <v/>
      </c>
      <c r="Q191" t="str">
        <f>IF(COUNTIF($P$55:P191,P191)&lt;=1,O191,"")</f>
        <v/>
      </c>
      <c r="S191" s="118" t="str">
        <f t="shared" si="17"/>
        <v/>
      </c>
    </row>
    <row r="192" spans="1:19">
      <c r="A192" s="112"/>
      <c r="B192" s="112"/>
      <c r="C192" s="115" t="str">
        <f t="shared" si="13"/>
        <v/>
      </c>
      <c r="D192" s="112"/>
      <c r="E192" s="113"/>
      <c r="F192" s="113"/>
      <c r="G192" s="114">
        <f>チームデータ!$C$3</f>
        <v>0</v>
      </c>
      <c r="H192" s="112"/>
      <c r="I192" s="116"/>
      <c r="J192" s="112"/>
      <c r="K192" s="55" t="str">
        <f t="shared" si="16"/>
        <v/>
      </c>
      <c r="L192" s="55"/>
      <c r="M192" s="55"/>
      <c r="N192" s="55"/>
      <c r="O192" s="119" t="str">
        <f t="shared" si="14"/>
        <v/>
      </c>
      <c r="P192" t="str">
        <f t="shared" si="15"/>
        <v/>
      </c>
      <c r="Q192" t="str">
        <f>IF(COUNTIF($P$55:P192,P192)&lt;=1,O192,"")</f>
        <v/>
      </c>
      <c r="S192" s="118" t="str">
        <f t="shared" si="17"/>
        <v/>
      </c>
    </row>
    <row r="193" spans="1:19">
      <c r="A193" s="112"/>
      <c r="B193" s="112"/>
      <c r="C193" s="115" t="str">
        <f t="shared" si="13"/>
        <v/>
      </c>
      <c r="D193" s="112"/>
      <c r="E193" s="113"/>
      <c r="F193" s="113"/>
      <c r="G193" s="114">
        <f>チームデータ!$C$3</f>
        <v>0</v>
      </c>
      <c r="H193" s="112"/>
      <c r="I193" s="116"/>
      <c r="J193" s="112"/>
      <c r="K193" s="55" t="str">
        <f t="shared" si="16"/>
        <v/>
      </c>
      <c r="L193" s="55"/>
      <c r="M193" s="55"/>
      <c r="N193" s="55"/>
      <c r="O193" s="119" t="str">
        <f t="shared" si="14"/>
        <v/>
      </c>
      <c r="P193" t="str">
        <f t="shared" si="15"/>
        <v/>
      </c>
      <c r="Q193" t="str">
        <f>IF(COUNTIF($P$55:P193,P193)&lt;=1,O193,"")</f>
        <v/>
      </c>
      <c r="S193" s="118" t="str">
        <f t="shared" si="17"/>
        <v/>
      </c>
    </row>
    <row r="194" spans="1:19">
      <c r="A194" s="112"/>
      <c r="B194" s="112"/>
      <c r="C194" s="115" t="str">
        <f t="shared" si="13"/>
        <v/>
      </c>
      <c r="D194" s="112"/>
      <c r="E194" s="113"/>
      <c r="F194" s="113"/>
      <c r="G194" s="114">
        <f>チームデータ!$C$3</f>
        <v>0</v>
      </c>
      <c r="H194" s="112"/>
      <c r="I194" s="116"/>
      <c r="J194" s="112"/>
      <c r="K194" s="55" t="str">
        <f t="shared" si="16"/>
        <v/>
      </c>
      <c r="L194" s="55"/>
      <c r="M194" s="55"/>
      <c r="N194" s="55"/>
      <c r="O194" s="119" t="str">
        <f t="shared" si="14"/>
        <v/>
      </c>
      <c r="P194" t="str">
        <f t="shared" si="15"/>
        <v/>
      </c>
      <c r="Q194" t="str">
        <f>IF(COUNTIF($P$55:P194,P194)&lt;=1,O194,"")</f>
        <v/>
      </c>
      <c r="S194" s="118" t="str">
        <f t="shared" si="17"/>
        <v/>
      </c>
    </row>
    <row r="195" spans="1:19">
      <c r="A195" s="112"/>
      <c r="B195" s="112"/>
      <c r="C195" s="115" t="str">
        <f t="shared" si="13"/>
        <v/>
      </c>
      <c r="D195" s="112"/>
      <c r="E195" s="113"/>
      <c r="F195" s="113"/>
      <c r="G195" s="114">
        <f>チームデータ!$C$3</f>
        <v>0</v>
      </c>
      <c r="H195" s="112"/>
      <c r="I195" s="116"/>
      <c r="J195" s="112"/>
      <c r="K195" s="55" t="str">
        <f t="shared" si="16"/>
        <v/>
      </c>
      <c r="L195" s="55"/>
      <c r="M195" s="55"/>
      <c r="N195" s="55"/>
      <c r="O195" s="119" t="str">
        <f t="shared" si="14"/>
        <v/>
      </c>
      <c r="P195" t="str">
        <f t="shared" si="15"/>
        <v/>
      </c>
      <c r="Q195" t="str">
        <f>IF(COUNTIF($P$55:P195,P195)&lt;=1,O195,"")</f>
        <v/>
      </c>
      <c r="S195" s="118" t="str">
        <f t="shared" si="17"/>
        <v/>
      </c>
    </row>
    <row r="196" spans="1:19">
      <c r="A196" s="112"/>
      <c r="B196" s="112"/>
      <c r="C196" s="115" t="str">
        <f t="shared" si="13"/>
        <v/>
      </c>
      <c r="D196" s="112"/>
      <c r="E196" s="113"/>
      <c r="F196" s="113"/>
      <c r="G196" s="114">
        <f>チームデータ!$C$3</f>
        <v>0</v>
      </c>
      <c r="H196" s="112"/>
      <c r="I196" s="116"/>
      <c r="J196" s="112"/>
      <c r="K196" s="55" t="str">
        <f t="shared" si="16"/>
        <v/>
      </c>
      <c r="L196" s="55"/>
      <c r="M196" s="55"/>
      <c r="N196" s="55"/>
      <c r="O196" s="119" t="str">
        <f t="shared" si="14"/>
        <v/>
      </c>
      <c r="P196" t="str">
        <f t="shared" si="15"/>
        <v/>
      </c>
      <c r="Q196" t="str">
        <f>IF(COUNTIF($P$55:P196,P196)&lt;=1,O196,"")</f>
        <v/>
      </c>
      <c r="S196" s="118" t="str">
        <f t="shared" si="17"/>
        <v/>
      </c>
    </row>
    <row r="197" spans="1:19">
      <c r="A197" s="112"/>
      <c r="B197" s="112"/>
      <c r="C197" s="115" t="str">
        <f t="shared" si="13"/>
        <v/>
      </c>
      <c r="D197" s="112"/>
      <c r="E197" s="113"/>
      <c r="F197" s="113"/>
      <c r="G197" s="114">
        <f>チームデータ!$C$3</f>
        <v>0</v>
      </c>
      <c r="H197" s="112"/>
      <c r="I197" s="116"/>
      <c r="J197" s="112"/>
      <c r="K197" s="55" t="str">
        <f t="shared" si="16"/>
        <v/>
      </c>
      <c r="L197" s="55"/>
      <c r="M197" s="55"/>
      <c r="N197" s="55"/>
      <c r="O197" s="119" t="str">
        <f t="shared" si="14"/>
        <v/>
      </c>
      <c r="P197" t="str">
        <f t="shared" si="15"/>
        <v/>
      </c>
      <c r="Q197" t="str">
        <f>IF(COUNTIF($P$55:P197,P197)&lt;=1,O197,"")</f>
        <v/>
      </c>
      <c r="S197" s="118" t="str">
        <f t="shared" si="17"/>
        <v/>
      </c>
    </row>
    <row r="198" spans="1:19">
      <c r="A198" s="112"/>
      <c r="B198" s="112"/>
      <c r="C198" s="115" t="str">
        <f t="shared" si="13"/>
        <v/>
      </c>
      <c r="D198" s="112"/>
      <c r="E198" s="113"/>
      <c r="F198" s="113"/>
      <c r="G198" s="114">
        <f>チームデータ!$C$3</f>
        <v>0</v>
      </c>
      <c r="H198" s="112"/>
      <c r="I198" s="116"/>
      <c r="J198" s="112"/>
      <c r="K198" s="55" t="str">
        <f t="shared" si="16"/>
        <v/>
      </c>
      <c r="L198" s="55"/>
      <c r="M198" s="55"/>
      <c r="N198" s="55"/>
      <c r="O198" s="119" t="str">
        <f t="shared" si="14"/>
        <v/>
      </c>
      <c r="P198" t="str">
        <f t="shared" si="15"/>
        <v/>
      </c>
      <c r="Q198" t="str">
        <f>IF(COUNTIF($P$55:P198,P198)&lt;=1,O198,"")</f>
        <v/>
      </c>
      <c r="S198" s="118" t="str">
        <f t="shared" si="17"/>
        <v/>
      </c>
    </row>
    <row r="199" spans="1:19">
      <c r="A199" s="112"/>
      <c r="B199" s="112"/>
      <c r="C199" s="115" t="str">
        <f t="shared" si="13"/>
        <v/>
      </c>
      <c r="D199" s="112"/>
      <c r="E199" s="113"/>
      <c r="F199" s="113"/>
      <c r="G199" s="114">
        <f>チームデータ!$C$3</f>
        <v>0</v>
      </c>
      <c r="H199" s="112"/>
      <c r="I199" s="116"/>
      <c r="J199" s="112"/>
      <c r="K199" s="55" t="str">
        <f t="shared" si="16"/>
        <v/>
      </c>
      <c r="L199" s="55"/>
      <c r="M199" s="55"/>
      <c r="N199" s="55"/>
      <c r="O199" s="119" t="str">
        <f t="shared" si="14"/>
        <v/>
      </c>
      <c r="P199" t="str">
        <f t="shared" si="15"/>
        <v/>
      </c>
      <c r="Q199" t="str">
        <f>IF(COUNTIF($P$55:P199,P199)&lt;=1,O199,"")</f>
        <v/>
      </c>
      <c r="S199" s="118" t="str">
        <f t="shared" si="17"/>
        <v/>
      </c>
    </row>
    <row r="200" spans="1:19">
      <c r="A200" s="112"/>
      <c r="B200" s="112"/>
      <c r="C200" s="115" t="str">
        <f t="shared" si="13"/>
        <v/>
      </c>
      <c r="D200" s="112"/>
      <c r="E200" s="113"/>
      <c r="F200" s="113"/>
      <c r="G200" s="114">
        <f>チームデータ!$C$3</f>
        <v>0</v>
      </c>
      <c r="H200" s="112"/>
      <c r="I200" s="116"/>
      <c r="J200" s="112"/>
      <c r="K200" s="55" t="str">
        <f t="shared" si="16"/>
        <v/>
      </c>
      <c r="L200" s="55"/>
      <c r="M200" s="55"/>
      <c r="N200" s="55"/>
      <c r="O200" s="119" t="str">
        <f t="shared" si="14"/>
        <v/>
      </c>
      <c r="P200" t="str">
        <f t="shared" si="15"/>
        <v/>
      </c>
      <c r="Q200" t="str">
        <f>IF(COUNTIF($P$55:P200,P200)&lt;=1,O200,"")</f>
        <v/>
      </c>
      <c r="S200" s="118" t="str">
        <f t="shared" si="17"/>
        <v/>
      </c>
    </row>
    <row r="201" spans="1:19">
      <c r="A201" s="112"/>
      <c r="B201" s="112"/>
      <c r="C201" s="115" t="str">
        <f t="shared" si="13"/>
        <v/>
      </c>
      <c r="D201" s="112"/>
      <c r="E201" s="113"/>
      <c r="F201" s="113"/>
      <c r="G201" s="114">
        <f>チームデータ!$C$3</f>
        <v>0</v>
      </c>
      <c r="H201" s="112"/>
      <c r="I201" s="116"/>
      <c r="J201" s="112"/>
      <c r="K201" s="55" t="str">
        <f t="shared" si="16"/>
        <v/>
      </c>
      <c r="L201" s="55"/>
      <c r="M201" s="55"/>
      <c r="N201" s="55"/>
      <c r="O201" s="119" t="str">
        <f t="shared" si="14"/>
        <v/>
      </c>
      <c r="P201" t="str">
        <f t="shared" si="15"/>
        <v/>
      </c>
      <c r="Q201" t="str">
        <f>IF(COUNTIF($P$55:P201,P201)&lt;=1,O201,"")</f>
        <v/>
      </c>
      <c r="S201" s="118" t="str">
        <f t="shared" si="17"/>
        <v/>
      </c>
    </row>
    <row r="202" spans="1:19">
      <c r="A202" s="112"/>
      <c r="B202" s="112"/>
      <c r="C202" s="115" t="str">
        <f t="shared" si="13"/>
        <v/>
      </c>
      <c r="D202" s="112"/>
      <c r="E202" s="113"/>
      <c r="F202" s="113"/>
      <c r="G202" s="114">
        <f>チームデータ!$C$3</f>
        <v>0</v>
      </c>
      <c r="H202" s="112"/>
      <c r="I202" s="116"/>
      <c r="J202" s="112"/>
      <c r="K202" s="55" t="str">
        <f t="shared" si="16"/>
        <v/>
      </c>
      <c r="L202" s="55"/>
      <c r="M202" s="55"/>
      <c r="N202" s="55"/>
      <c r="O202" s="119" t="str">
        <f t="shared" si="14"/>
        <v/>
      </c>
      <c r="P202" t="str">
        <f t="shared" si="15"/>
        <v/>
      </c>
      <c r="Q202" t="str">
        <f>IF(COUNTIF($P$55:P202,P202)&lt;=1,O202,"")</f>
        <v/>
      </c>
      <c r="S202" s="118" t="str">
        <f t="shared" si="17"/>
        <v/>
      </c>
    </row>
    <row r="203" spans="1:19">
      <c r="A203" s="112"/>
      <c r="B203" s="112"/>
      <c r="C203" s="115" t="str">
        <f t="shared" si="13"/>
        <v/>
      </c>
      <c r="D203" s="112"/>
      <c r="E203" s="113"/>
      <c r="F203" s="113"/>
      <c r="G203" s="114">
        <f>チームデータ!$C$3</f>
        <v>0</v>
      </c>
      <c r="H203" s="112"/>
      <c r="I203" s="116"/>
      <c r="J203" s="112"/>
      <c r="K203" s="55" t="str">
        <f t="shared" si="16"/>
        <v/>
      </c>
      <c r="L203" s="55"/>
      <c r="M203" s="55"/>
      <c r="N203" s="55"/>
      <c r="O203" s="119" t="str">
        <f t="shared" si="14"/>
        <v/>
      </c>
      <c r="P203" t="str">
        <f t="shared" si="15"/>
        <v/>
      </c>
      <c r="Q203" t="str">
        <f>IF(COUNTIF($P$55:P203,P203)&lt;=1,O203,"")</f>
        <v/>
      </c>
      <c r="S203" s="118" t="str">
        <f t="shared" si="17"/>
        <v/>
      </c>
    </row>
    <row r="204" spans="1:19">
      <c r="A204" s="112"/>
      <c r="B204" s="112"/>
      <c r="C204" s="115" t="str">
        <f t="shared" si="13"/>
        <v/>
      </c>
      <c r="D204" s="112"/>
      <c r="E204" s="113"/>
      <c r="F204" s="113"/>
      <c r="G204" s="114">
        <f>チームデータ!$C$3</f>
        <v>0</v>
      </c>
      <c r="H204" s="112"/>
      <c r="I204" s="116"/>
      <c r="J204" s="112"/>
      <c r="K204" s="55" t="str">
        <f t="shared" si="16"/>
        <v/>
      </c>
      <c r="L204" s="55"/>
      <c r="M204" s="55"/>
      <c r="N204" s="55"/>
      <c r="O204" s="119" t="str">
        <f t="shared" si="14"/>
        <v/>
      </c>
      <c r="P204" t="str">
        <f t="shared" si="15"/>
        <v/>
      </c>
      <c r="Q204" t="str">
        <f>IF(COUNTIF($P$55:P204,P204)&lt;=1,O204,"")</f>
        <v/>
      </c>
      <c r="S204" s="118" t="str">
        <f t="shared" si="17"/>
        <v/>
      </c>
    </row>
    <row r="205" spans="1:19">
      <c r="A205" s="112"/>
      <c r="B205" s="112"/>
      <c r="C205" s="115" t="str">
        <f t="shared" si="13"/>
        <v/>
      </c>
      <c r="D205" s="112"/>
      <c r="E205" s="113"/>
      <c r="F205" s="113"/>
      <c r="G205" s="114">
        <f>チームデータ!$C$3</f>
        <v>0</v>
      </c>
      <c r="H205" s="112"/>
      <c r="I205" s="116"/>
      <c r="J205" s="112"/>
      <c r="K205" s="55" t="str">
        <f t="shared" si="16"/>
        <v/>
      </c>
      <c r="L205" s="55"/>
      <c r="M205" s="55"/>
      <c r="N205" s="55"/>
      <c r="O205" s="119" t="str">
        <f t="shared" si="14"/>
        <v/>
      </c>
      <c r="P205" t="str">
        <f t="shared" si="15"/>
        <v/>
      </c>
      <c r="Q205" t="str">
        <f>IF(COUNTIF($P$55:P205,P205)&lt;=1,O205,"")</f>
        <v/>
      </c>
      <c r="S205" s="118" t="str">
        <f t="shared" si="17"/>
        <v/>
      </c>
    </row>
    <row r="206" spans="1:19">
      <c r="A206" s="112"/>
      <c r="B206" s="112"/>
      <c r="C206" s="115" t="str">
        <f t="shared" si="13"/>
        <v/>
      </c>
      <c r="D206" s="112"/>
      <c r="E206" s="113"/>
      <c r="F206" s="113"/>
      <c r="G206" s="114">
        <f>チームデータ!$C$3</f>
        <v>0</v>
      </c>
      <c r="H206" s="112"/>
      <c r="I206" s="116"/>
      <c r="J206" s="112"/>
      <c r="K206" s="55" t="str">
        <f t="shared" si="16"/>
        <v/>
      </c>
      <c r="L206" s="55"/>
      <c r="M206" s="55"/>
      <c r="N206" s="55"/>
      <c r="O206" s="119" t="str">
        <f t="shared" si="14"/>
        <v/>
      </c>
      <c r="P206" t="str">
        <f t="shared" si="15"/>
        <v/>
      </c>
      <c r="Q206" t="str">
        <f>IF(COUNTIF($P$55:P206,P206)&lt;=1,O206,"")</f>
        <v/>
      </c>
      <c r="S206" s="118" t="str">
        <f t="shared" si="17"/>
        <v/>
      </c>
    </row>
    <row r="207" spans="1:19">
      <c r="A207" s="112"/>
      <c r="B207" s="112"/>
      <c r="C207" s="115" t="str">
        <f t="shared" si="13"/>
        <v/>
      </c>
      <c r="D207" s="112"/>
      <c r="E207" s="113"/>
      <c r="F207" s="113"/>
      <c r="G207" s="114">
        <f>チームデータ!$C$3</f>
        <v>0</v>
      </c>
      <c r="H207" s="112"/>
      <c r="I207" s="116"/>
      <c r="J207" s="112"/>
      <c r="K207" s="55" t="str">
        <f t="shared" si="16"/>
        <v/>
      </c>
      <c r="L207" s="55"/>
      <c r="M207" s="55"/>
      <c r="N207" s="55"/>
      <c r="O207" s="119" t="str">
        <f t="shared" si="14"/>
        <v/>
      </c>
      <c r="P207" t="str">
        <f t="shared" si="15"/>
        <v/>
      </c>
      <c r="Q207" t="str">
        <f>IF(COUNTIF($P$55:P207,P207)&lt;=1,O207,"")</f>
        <v/>
      </c>
      <c r="S207" s="118" t="str">
        <f t="shared" si="17"/>
        <v/>
      </c>
    </row>
    <row r="208" spans="1:19">
      <c r="A208" s="112"/>
      <c r="B208" s="112"/>
      <c r="C208" s="115" t="str">
        <f t="shared" si="13"/>
        <v/>
      </c>
      <c r="D208" s="112"/>
      <c r="E208" s="113"/>
      <c r="F208" s="113"/>
      <c r="G208" s="114">
        <f>チームデータ!$C$3</f>
        <v>0</v>
      </c>
      <c r="H208" s="112"/>
      <c r="I208" s="116"/>
      <c r="J208" s="112"/>
      <c r="K208" s="55" t="str">
        <f t="shared" si="16"/>
        <v/>
      </c>
      <c r="L208" s="55"/>
      <c r="M208" s="55"/>
      <c r="N208" s="55"/>
      <c r="O208" s="119" t="str">
        <f t="shared" si="14"/>
        <v/>
      </c>
      <c r="P208" t="str">
        <f t="shared" si="15"/>
        <v/>
      </c>
      <c r="Q208" t="str">
        <f>IF(COUNTIF($P$55:P208,P208)&lt;=1,O208,"")</f>
        <v/>
      </c>
      <c r="S208" s="118" t="str">
        <f t="shared" si="17"/>
        <v/>
      </c>
    </row>
    <row r="209" spans="1:19">
      <c r="A209" s="112"/>
      <c r="B209" s="112"/>
      <c r="C209" s="115" t="str">
        <f t="shared" si="13"/>
        <v/>
      </c>
      <c r="D209" s="112"/>
      <c r="E209" s="113"/>
      <c r="F209" s="113"/>
      <c r="G209" s="114">
        <f>チームデータ!$C$3</f>
        <v>0</v>
      </c>
      <c r="H209" s="112"/>
      <c r="I209" s="116"/>
      <c r="J209" s="112"/>
      <c r="K209" s="55" t="str">
        <f t="shared" si="16"/>
        <v/>
      </c>
      <c r="L209" s="55"/>
      <c r="M209" s="55"/>
      <c r="N209" s="55"/>
      <c r="O209" s="119" t="str">
        <f t="shared" si="14"/>
        <v/>
      </c>
      <c r="P209" t="str">
        <f t="shared" si="15"/>
        <v/>
      </c>
      <c r="Q209" t="str">
        <f>IF(COUNTIF($P$55:P209,P209)&lt;=1,O209,"")</f>
        <v/>
      </c>
      <c r="S209" s="118" t="str">
        <f t="shared" si="17"/>
        <v/>
      </c>
    </row>
    <row r="210" spans="1:19">
      <c r="A210" s="112"/>
      <c r="B210" s="112"/>
      <c r="C210" s="115" t="str">
        <f t="shared" si="13"/>
        <v/>
      </c>
      <c r="D210" s="112"/>
      <c r="E210" s="113"/>
      <c r="F210" s="113"/>
      <c r="G210" s="114">
        <f>チームデータ!$C$3</f>
        <v>0</v>
      </c>
      <c r="H210" s="112"/>
      <c r="I210" s="116"/>
      <c r="J210" s="112"/>
      <c r="K210" s="55" t="str">
        <f t="shared" si="16"/>
        <v/>
      </c>
      <c r="L210" s="55"/>
      <c r="M210" s="55"/>
      <c r="N210" s="55"/>
      <c r="O210" s="119" t="str">
        <f t="shared" si="14"/>
        <v/>
      </c>
      <c r="P210" t="str">
        <f t="shared" si="15"/>
        <v/>
      </c>
      <c r="Q210" t="str">
        <f>IF(COUNTIF($P$55:P210,P210)&lt;=1,O210,"")</f>
        <v/>
      </c>
      <c r="S210" s="118" t="str">
        <f t="shared" si="17"/>
        <v/>
      </c>
    </row>
    <row r="211" spans="1:19">
      <c r="A211" s="112"/>
      <c r="B211" s="112"/>
      <c r="C211" s="115" t="str">
        <f t="shared" si="13"/>
        <v/>
      </c>
      <c r="D211" s="112"/>
      <c r="E211" s="113"/>
      <c r="F211" s="113"/>
      <c r="G211" s="114">
        <f>チームデータ!$C$3</f>
        <v>0</v>
      </c>
      <c r="H211" s="112"/>
      <c r="I211" s="116"/>
      <c r="J211" s="112"/>
      <c r="K211" s="55" t="str">
        <f t="shared" si="16"/>
        <v/>
      </c>
      <c r="L211" s="55"/>
      <c r="M211" s="55"/>
      <c r="N211" s="55"/>
      <c r="O211" s="119" t="str">
        <f t="shared" si="14"/>
        <v/>
      </c>
      <c r="P211" t="str">
        <f t="shared" si="15"/>
        <v/>
      </c>
      <c r="Q211" t="str">
        <f>IF(COUNTIF($P$55:P211,P211)&lt;=1,O211,"")</f>
        <v/>
      </c>
      <c r="S211" s="118" t="str">
        <f t="shared" si="17"/>
        <v/>
      </c>
    </row>
    <row r="212" spans="1:19">
      <c r="A212" s="112"/>
      <c r="B212" s="112"/>
      <c r="C212" s="115" t="str">
        <f t="shared" si="13"/>
        <v/>
      </c>
      <c r="D212" s="112"/>
      <c r="E212" s="113"/>
      <c r="F212" s="113"/>
      <c r="G212" s="114">
        <f>チームデータ!$C$3</f>
        <v>0</v>
      </c>
      <c r="H212" s="112"/>
      <c r="I212" s="116"/>
      <c r="J212" s="112"/>
      <c r="K212" s="55" t="str">
        <f t="shared" si="16"/>
        <v/>
      </c>
      <c r="L212" s="55"/>
      <c r="M212" s="55"/>
      <c r="N212" s="55"/>
      <c r="O212" s="119" t="str">
        <f t="shared" si="14"/>
        <v/>
      </c>
      <c r="P212" t="str">
        <f t="shared" si="15"/>
        <v/>
      </c>
      <c r="Q212" t="str">
        <f>IF(COUNTIF($P$55:P212,P212)&lt;=1,O212,"")</f>
        <v/>
      </c>
      <c r="S212" s="118" t="str">
        <f t="shared" si="17"/>
        <v/>
      </c>
    </row>
    <row r="213" spans="1:19">
      <c r="A213" s="112"/>
      <c r="B213" s="112"/>
      <c r="C213" s="115" t="str">
        <f t="shared" si="13"/>
        <v/>
      </c>
      <c r="D213" s="112"/>
      <c r="E213" s="113"/>
      <c r="F213" s="113"/>
      <c r="G213" s="114">
        <f>チームデータ!$C$3</f>
        <v>0</v>
      </c>
      <c r="H213" s="112"/>
      <c r="I213" s="116"/>
      <c r="J213" s="112"/>
      <c r="K213" s="55" t="str">
        <f t="shared" si="16"/>
        <v/>
      </c>
      <c r="L213" s="55"/>
      <c r="M213" s="55"/>
      <c r="N213" s="55"/>
      <c r="O213" s="119" t="str">
        <f t="shared" si="14"/>
        <v/>
      </c>
      <c r="P213" t="str">
        <f t="shared" si="15"/>
        <v/>
      </c>
      <c r="Q213" t="str">
        <f>IF(COUNTIF($P$55:P213,P213)&lt;=1,O213,"")</f>
        <v/>
      </c>
      <c r="S213" s="118" t="str">
        <f t="shared" si="17"/>
        <v/>
      </c>
    </row>
    <row r="214" spans="1:19">
      <c r="A214" s="112"/>
      <c r="B214" s="112"/>
      <c r="C214" s="115" t="str">
        <f t="shared" si="13"/>
        <v/>
      </c>
      <c r="D214" s="112"/>
      <c r="E214" s="113"/>
      <c r="F214" s="113"/>
      <c r="G214" s="114">
        <f>チームデータ!$C$3</f>
        <v>0</v>
      </c>
      <c r="H214" s="112"/>
      <c r="I214" s="116"/>
      <c r="J214" s="112"/>
      <c r="K214" s="55" t="str">
        <f t="shared" si="16"/>
        <v/>
      </c>
      <c r="L214" s="55"/>
      <c r="M214" s="55"/>
      <c r="N214" s="55"/>
      <c r="O214" s="119" t="str">
        <f t="shared" si="14"/>
        <v/>
      </c>
      <c r="P214" t="str">
        <f t="shared" si="15"/>
        <v/>
      </c>
      <c r="Q214" t="str">
        <f>IF(COUNTIF($P$55:P214,P214)&lt;=1,O214,"")</f>
        <v/>
      </c>
      <c r="S214" s="118" t="str">
        <f t="shared" si="17"/>
        <v/>
      </c>
    </row>
    <row r="215" spans="1:19">
      <c r="A215" s="112"/>
      <c r="B215" s="112"/>
      <c r="C215" s="115" t="str">
        <f t="shared" si="13"/>
        <v/>
      </c>
      <c r="D215" s="112"/>
      <c r="E215" s="113"/>
      <c r="F215" s="113"/>
      <c r="G215" s="114">
        <f>チームデータ!$C$3</f>
        <v>0</v>
      </c>
      <c r="H215" s="112"/>
      <c r="I215" s="116"/>
      <c r="J215" s="112"/>
      <c r="K215" s="55" t="str">
        <f t="shared" si="16"/>
        <v/>
      </c>
      <c r="L215" s="55"/>
      <c r="M215" s="55"/>
      <c r="N215" s="55"/>
      <c r="O215" s="119" t="str">
        <f t="shared" si="14"/>
        <v/>
      </c>
      <c r="P215" t="str">
        <f t="shared" si="15"/>
        <v/>
      </c>
      <c r="Q215" t="str">
        <f>IF(COUNTIF($P$55:P215,P215)&lt;=1,O215,"")</f>
        <v/>
      </c>
      <c r="S215" s="118" t="str">
        <f t="shared" si="17"/>
        <v/>
      </c>
    </row>
    <row r="216" spans="1:19">
      <c r="A216" s="112"/>
      <c r="B216" s="112"/>
      <c r="C216" s="115" t="str">
        <f t="shared" si="13"/>
        <v/>
      </c>
      <c r="D216" s="112"/>
      <c r="E216" s="113"/>
      <c r="F216" s="113"/>
      <c r="G216" s="114">
        <f>チームデータ!$C$3</f>
        <v>0</v>
      </c>
      <c r="H216" s="112"/>
      <c r="I216" s="116"/>
      <c r="J216" s="112"/>
      <c r="K216" s="55" t="str">
        <f t="shared" si="16"/>
        <v/>
      </c>
      <c r="L216" s="55"/>
      <c r="M216" s="55"/>
      <c r="N216" s="55"/>
      <c r="O216" s="119" t="str">
        <f t="shared" si="14"/>
        <v/>
      </c>
      <c r="P216" t="str">
        <f t="shared" si="15"/>
        <v/>
      </c>
      <c r="Q216" t="str">
        <f>IF(COUNTIF($P$55:P216,P216)&lt;=1,O216,"")</f>
        <v/>
      </c>
      <c r="S216" s="118" t="str">
        <f t="shared" si="17"/>
        <v/>
      </c>
    </row>
    <row r="217" spans="1:19">
      <c r="A217" s="112"/>
      <c r="B217" s="112"/>
      <c r="C217" s="115" t="str">
        <f t="shared" si="13"/>
        <v/>
      </c>
      <c r="D217" s="112"/>
      <c r="E217" s="113"/>
      <c r="F217" s="113"/>
      <c r="G217" s="114">
        <f>チームデータ!$C$3</f>
        <v>0</v>
      </c>
      <c r="H217" s="112"/>
      <c r="I217" s="116"/>
      <c r="J217" s="112"/>
      <c r="K217" s="55" t="str">
        <f t="shared" si="16"/>
        <v/>
      </c>
      <c r="L217" s="55"/>
      <c r="M217" s="55"/>
      <c r="N217" s="55"/>
      <c r="O217" s="119" t="str">
        <f t="shared" si="14"/>
        <v/>
      </c>
      <c r="P217" t="str">
        <f t="shared" si="15"/>
        <v/>
      </c>
      <c r="Q217" t="str">
        <f>IF(COUNTIF($P$55:P217,P217)&lt;=1,O217,"")</f>
        <v/>
      </c>
      <c r="S217" s="118" t="str">
        <f t="shared" si="17"/>
        <v/>
      </c>
    </row>
    <row r="218" spans="1:19">
      <c r="A218" s="112"/>
      <c r="B218" s="112"/>
      <c r="C218" s="115" t="str">
        <f t="shared" si="13"/>
        <v/>
      </c>
      <c r="D218" s="112"/>
      <c r="E218" s="113"/>
      <c r="F218" s="113"/>
      <c r="G218" s="114">
        <f>チームデータ!$C$3</f>
        <v>0</v>
      </c>
      <c r="H218" s="112"/>
      <c r="I218" s="116"/>
      <c r="J218" s="112"/>
      <c r="K218" s="55" t="str">
        <f t="shared" si="16"/>
        <v/>
      </c>
      <c r="L218" s="55"/>
      <c r="M218" s="55"/>
      <c r="N218" s="55"/>
      <c r="O218" s="119" t="str">
        <f t="shared" si="14"/>
        <v/>
      </c>
      <c r="P218" t="str">
        <f t="shared" si="15"/>
        <v/>
      </c>
      <c r="Q218" t="str">
        <f>IF(COUNTIF($P$55:P218,P218)&lt;=1,O218,"")</f>
        <v/>
      </c>
      <c r="S218" s="118" t="str">
        <f t="shared" si="17"/>
        <v/>
      </c>
    </row>
    <row r="219" spans="1:19">
      <c r="A219" s="112"/>
      <c r="B219" s="112"/>
      <c r="C219" s="115" t="str">
        <f t="shared" si="13"/>
        <v/>
      </c>
      <c r="D219" s="112"/>
      <c r="E219" s="113"/>
      <c r="F219" s="113"/>
      <c r="G219" s="114">
        <f>チームデータ!$C$3</f>
        <v>0</v>
      </c>
      <c r="H219" s="112"/>
      <c r="I219" s="116"/>
      <c r="J219" s="112"/>
      <c r="K219" s="55" t="str">
        <f t="shared" si="16"/>
        <v/>
      </c>
      <c r="L219" s="55"/>
      <c r="M219" s="55"/>
      <c r="N219" s="55"/>
      <c r="O219" s="119" t="str">
        <f t="shared" si="14"/>
        <v/>
      </c>
      <c r="P219" t="str">
        <f t="shared" si="15"/>
        <v/>
      </c>
      <c r="Q219" t="str">
        <f>IF(COUNTIF($P$55:P219,P219)&lt;=1,O219,"")</f>
        <v/>
      </c>
      <c r="S219" s="118" t="str">
        <f t="shared" si="17"/>
        <v/>
      </c>
    </row>
    <row r="220" spans="1:19">
      <c r="A220" s="112"/>
      <c r="B220" s="112"/>
      <c r="C220" s="115" t="str">
        <f t="shared" si="13"/>
        <v/>
      </c>
      <c r="D220" s="112"/>
      <c r="E220" s="113"/>
      <c r="F220" s="113"/>
      <c r="G220" s="114">
        <f>チームデータ!$C$3</f>
        <v>0</v>
      </c>
      <c r="H220" s="112"/>
      <c r="I220" s="116"/>
      <c r="J220" s="112"/>
      <c r="K220" s="55" t="str">
        <f t="shared" si="16"/>
        <v/>
      </c>
      <c r="L220" s="55"/>
      <c r="M220" s="55"/>
      <c r="N220" s="55"/>
      <c r="O220" s="119" t="str">
        <f t="shared" si="14"/>
        <v/>
      </c>
      <c r="P220" t="str">
        <f t="shared" si="15"/>
        <v/>
      </c>
      <c r="Q220" t="str">
        <f>IF(COUNTIF($P$55:P220,P220)&lt;=1,O220,"")</f>
        <v/>
      </c>
      <c r="S220" s="118" t="str">
        <f t="shared" si="17"/>
        <v/>
      </c>
    </row>
    <row r="221" spans="1:19">
      <c r="A221" s="112"/>
      <c r="B221" s="112"/>
      <c r="C221" s="115" t="str">
        <f t="shared" si="13"/>
        <v/>
      </c>
      <c r="D221" s="112"/>
      <c r="E221" s="113"/>
      <c r="F221" s="113"/>
      <c r="G221" s="114">
        <f>チームデータ!$C$3</f>
        <v>0</v>
      </c>
      <c r="H221" s="112"/>
      <c r="I221" s="116"/>
      <c r="J221" s="112"/>
      <c r="K221" s="55" t="str">
        <f t="shared" si="16"/>
        <v/>
      </c>
      <c r="L221" s="55"/>
      <c r="M221" s="55"/>
      <c r="N221" s="55"/>
      <c r="O221" s="119" t="str">
        <f t="shared" si="14"/>
        <v/>
      </c>
      <c r="P221" t="str">
        <f t="shared" si="15"/>
        <v/>
      </c>
      <c r="Q221" t="str">
        <f>IF(COUNTIF($P$55:P221,P221)&lt;=1,O221,"")</f>
        <v/>
      </c>
      <c r="S221" s="118" t="str">
        <f t="shared" si="17"/>
        <v/>
      </c>
    </row>
    <row r="222" spans="1:19">
      <c r="A222" s="112"/>
      <c r="B222" s="112"/>
      <c r="C222" s="115" t="str">
        <f t="shared" si="13"/>
        <v/>
      </c>
      <c r="D222" s="112"/>
      <c r="E222" s="113"/>
      <c r="F222" s="113"/>
      <c r="G222" s="114">
        <f>チームデータ!$C$3</f>
        <v>0</v>
      </c>
      <c r="H222" s="112"/>
      <c r="I222" s="116"/>
      <c r="J222" s="112"/>
      <c r="K222" s="55" t="str">
        <f t="shared" si="16"/>
        <v/>
      </c>
      <c r="L222" s="55"/>
      <c r="M222" s="55"/>
      <c r="N222" s="55"/>
      <c r="O222" s="119" t="str">
        <f t="shared" si="14"/>
        <v/>
      </c>
      <c r="P222" t="str">
        <f t="shared" si="15"/>
        <v/>
      </c>
      <c r="Q222" t="str">
        <f>IF(COUNTIF($P$55:P222,P222)&lt;=1,O222,"")</f>
        <v/>
      </c>
      <c r="S222" s="118" t="str">
        <f t="shared" si="17"/>
        <v/>
      </c>
    </row>
    <row r="223" spans="1:19">
      <c r="A223" s="112"/>
      <c r="B223" s="112"/>
      <c r="C223" s="115" t="str">
        <f t="shared" si="13"/>
        <v/>
      </c>
      <c r="D223" s="112"/>
      <c r="E223" s="113"/>
      <c r="F223" s="113"/>
      <c r="G223" s="114">
        <f>チームデータ!$C$3</f>
        <v>0</v>
      </c>
      <c r="H223" s="112"/>
      <c r="I223" s="116"/>
      <c r="J223" s="112"/>
      <c r="K223" s="55" t="str">
        <f t="shared" si="16"/>
        <v/>
      </c>
      <c r="L223" s="55"/>
      <c r="M223" s="55"/>
      <c r="N223" s="55"/>
      <c r="O223" s="119" t="str">
        <f t="shared" si="14"/>
        <v/>
      </c>
      <c r="P223" t="str">
        <f t="shared" si="15"/>
        <v/>
      </c>
      <c r="Q223" t="str">
        <f>IF(COUNTIF($P$55:P223,P223)&lt;=1,O223,"")</f>
        <v/>
      </c>
      <c r="S223" s="118" t="str">
        <f t="shared" si="17"/>
        <v/>
      </c>
    </row>
    <row r="224" spans="1:19">
      <c r="A224" s="112"/>
      <c r="B224" s="112"/>
      <c r="C224" s="115" t="str">
        <f t="shared" si="13"/>
        <v/>
      </c>
      <c r="D224" s="112"/>
      <c r="E224" s="113"/>
      <c r="F224" s="113"/>
      <c r="G224" s="114">
        <f>チームデータ!$C$3</f>
        <v>0</v>
      </c>
      <c r="H224" s="112"/>
      <c r="I224" s="116"/>
      <c r="J224" s="112"/>
      <c r="K224" s="55" t="str">
        <f t="shared" si="16"/>
        <v/>
      </c>
      <c r="L224" s="55"/>
      <c r="M224" s="55"/>
      <c r="N224" s="55"/>
      <c r="O224" s="119" t="str">
        <f t="shared" si="14"/>
        <v/>
      </c>
      <c r="P224" t="str">
        <f t="shared" si="15"/>
        <v/>
      </c>
      <c r="Q224" t="str">
        <f>IF(COUNTIF($P$55:P224,P224)&lt;=1,O224,"")</f>
        <v/>
      </c>
      <c r="S224" s="118" t="str">
        <f t="shared" si="17"/>
        <v/>
      </c>
    </row>
    <row r="225" spans="1:19">
      <c r="A225" s="112"/>
      <c r="B225" s="112"/>
      <c r="C225" s="115" t="str">
        <f t="shared" si="13"/>
        <v/>
      </c>
      <c r="D225" s="112"/>
      <c r="E225" s="113"/>
      <c r="F225" s="113"/>
      <c r="G225" s="114">
        <f>チームデータ!$C$3</f>
        <v>0</v>
      </c>
      <c r="H225" s="112"/>
      <c r="I225" s="116"/>
      <c r="J225" s="112"/>
      <c r="K225" s="55" t="str">
        <f t="shared" si="16"/>
        <v/>
      </c>
      <c r="L225" s="55"/>
      <c r="M225" s="55"/>
      <c r="N225" s="55"/>
      <c r="O225" s="119" t="str">
        <f t="shared" si="14"/>
        <v/>
      </c>
      <c r="P225" t="str">
        <f t="shared" si="15"/>
        <v/>
      </c>
      <c r="Q225" t="str">
        <f>IF(COUNTIF($P$55:P225,P225)&lt;=1,O225,"")</f>
        <v/>
      </c>
      <c r="S225" s="118" t="str">
        <f t="shared" si="17"/>
        <v/>
      </c>
    </row>
    <row r="226" spans="1:19">
      <c r="A226" s="112"/>
      <c r="B226" s="112"/>
      <c r="C226" s="115" t="str">
        <f t="shared" si="13"/>
        <v/>
      </c>
      <c r="D226" s="112"/>
      <c r="E226" s="113"/>
      <c r="F226" s="113"/>
      <c r="G226" s="114">
        <f>チームデータ!$C$3</f>
        <v>0</v>
      </c>
      <c r="H226" s="112"/>
      <c r="I226" s="116"/>
      <c r="J226" s="112"/>
      <c r="K226" s="55" t="str">
        <f t="shared" si="16"/>
        <v/>
      </c>
      <c r="L226" s="55"/>
      <c r="M226" s="55"/>
      <c r="N226" s="55"/>
      <c r="O226" s="119" t="str">
        <f t="shared" si="14"/>
        <v/>
      </c>
      <c r="P226" t="str">
        <f t="shared" si="15"/>
        <v/>
      </c>
      <c r="Q226" t="str">
        <f>IF(COUNTIF($P$55:P226,P226)&lt;=1,O226,"")</f>
        <v/>
      </c>
      <c r="S226" s="118" t="str">
        <f t="shared" si="17"/>
        <v/>
      </c>
    </row>
    <row r="227" spans="1:19">
      <c r="A227" s="112"/>
      <c r="B227" s="112"/>
      <c r="C227" s="115" t="str">
        <f t="shared" si="13"/>
        <v/>
      </c>
      <c r="D227" s="112"/>
      <c r="E227" s="113"/>
      <c r="F227" s="113"/>
      <c r="G227" s="114">
        <f>チームデータ!$C$3</f>
        <v>0</v>
      </c>
      <c r="H227" s="112"/>
      <c r="I227" s="116"/>
      <c r="J227" s="112"/>
      <c r="K227" s="55" t="str">
        <f t="shared" si="16"/>
        <v/>
      </c>
      <c r="L227" s="55"/>
      <c r="M227" s="55"/>
      <c r="N227" s="55"/>
      <c r="O227" s="119" t="str">
        <f t="shared" si="14"/>
        <v/>
      </c>
      <c r="P227" t="str">
        <f t="shared" si="15"/>
        <v/>
      </c>
      <c r="Q227" t="str">
        <f>IF(COUNTIF($P$55:P227,P227)&lt;=1,O227,"")</f>
        <v/>
      </c>
      <c r="S227" s="118" t="str">
        <f t="shared" si="17"/>
        <v/>
      </c>
    </row>
    <row r="228" spans="1:19">
      <c r="A228" s="112"/>
      <c r="B228" s="112"/>
      <c r="C228" s="115" t="str">
        <f t="shared" si="13"/>
        <v/>
      </c>
      <c r="D228" s="112"/>
      <c r="E228" s="113"/>
      <c r="F228" s="113"/>
      <c r="G228" s="114">
        <f>チームデータ!$C$3</f>
        <v>0</v>
      </c>
      <c r="H228" s="112"/>
      <c r="I228" s="116"/>
      <c r="J228" s="112"/>
      <c r="K228" s="55" t="str">
        <f t="shared" si="16"/>
        <v/>
      </c>
      <c r="L228" s="55"/>
      <c r="M228" s="55"/>
      <c r="N228" s="55"/>
      <c r="O228" s="119" t="str">
        <f t="shared" si="14"/>
        <v/>
      </c>
      <c r="P228" t="str">
        <f t="shared" si="15"/>
        <v/>
      </c>
      <c r="Q228" t="str">
        <f>IF(COUNTIF($P$55:P228,P228)&lt;=1,O228,"")</f>
        <v/>
      </c>
      <c r="S228" s="118" t="str">
        <f t="shared" si="17"/>
        <v/>
      </c>
    </row>
    <row r="229" spans="1:19">
      <c r="A229" s="112"/>
      <c r="B229" s="112"/>
      <c r="C229" s="115" t="str">
        <f t="shared" si="13"/>
        <v/>
      </c>
      <c r="D229" s="112"/>
      <c r="E229" s="113"/>
      <c r="F229" s="113"/>
      <c r="G229" s="114">
        <f>チームデータ!$C$3</f>
        <v>0</v>
      </c>
      <c r="H229" s="112"/>
      <c r="I229" s="116"/>
      <c r="J229" s="112"/>
      <c r="K229" s="55" t="str">
        <f t="shared" si="16"/>
        <v/>
      </c>
      <c r="L229" s="55"/>
      <c r="M229" s="55"/>
      <c r="N229" s="55"/>
      <c r="O229" s="119" t="str">
        <f t="shared" si="14"/>
        <v/>
      </c>
      <c r="P229" t="str">
        <f t="shared" si="15"/>
        <v/>
      </c>
      <c r="Q229" t="str">
        <f>IF(COUNTIF($P$55:P229,P229)&lt;=1,O229,"")</f>
        <v/>
      </c>
      <c r="S229" s="118" t="str">
        <f t="shared" si="17"/>
        <v/>
      </c>
    </row>
    <row r="230" spans="1:19">
      <c r="A230" s="112"/>
      <c r="B230" s="112"/>
      <c r="C230" s="115" t="str">
        <f t="shared" si="13"/>
        <v/>
      </c>
      <c r="D230" s="112"/>
      <c r="E230" s="113"/>
      <c r="F230" s="113"/>
      <c r="G230" s="114">
        <f>チームデータ!$C$3</f>
        <v>0</v>
      </c>
      <c r="H230" s="112"/>
      <c r="I230" s="116"/>
      <c r="J230" s="112"/>
      <c r="K230" s="55" t="str">
        <f t="shared" si="16"/>
        <v/>
      </c>
      <c r="L230" s="55"/>
      <c r="M230" s="55"/>
      <c r="N230" s="55"/>
      <c r="O230" s="119" t="str">
        <f t="shared" si="14"/>
        <v/>
      </c>
      <c r="P230" t="str">
        <f t="shared" si="15"/>
        <v/>
      </c>
      <c r="Q230" t="str">
        <f>IF(COUNTIF($P$55:P230,P230)&lt;=1,O230,"")</f>
        <v/>
      </c>
      <c r="S230" s="118" t="str">
        <f t="shared" si="17"/>
        <v/>
      </c>
    </row>
    <row r="231" spans="1:19">
      <c r="A231" s="112"/>
      <c r="B231" s="112"/>
      <c r="C231" s="115" t="str">
        <f t="shared" si="13"/>
        <v/>
      </c>
      <c r="D231" s="112"/>
      <c r="E231" s="113"/>
      <c r="F231" s="113"/>
      <c r="G231" s="114">
        <f>チームデータ!$C$3</f>
        <v>0</v>
      </c>
      <c r="H231" s="112"/>
      <c r="I231" s="116"/>
      <c r="J231" s="112"/>
      <c r="K231" s="55" t="str">
        <f t="shared" si="16"/>
        <v/>
      </c>
      <c r="L231" s="55"/>
      <c r="M231" s="55"/>
      <c r="N231" s="55"/>
      <c r="O231" s="119" t="str">
        <f t="shared" si="14"/>
        <v/>
      </c>
      <c r="P231" t="str">
        <f t="shared" si="15"/>
        <v/>
      </c>
      <c r="Q231" t="str">
        <f>IF(COUNTIF($P$55:P231,P231)&lt;=1,O231,"")</f>
        <v/>
      </c>
      <c r="S231" s="118" t="str">
        <f t="shared" si="17"/>
        <v/>
      </c>
    </row>
    <row r="232" spans="1:19">
      <c r="A232" s="112"/>
      <c r="B232" s="112"/>
      <c r="C232" s="115" t="str">
        <f t="shared" si="13"/>
        <v/>
      </c>
      <c r="D232" s="112"/>
      <c r="E232" s="113"/>
      <c r="F232" s="113"/>
      <c r="G232" s="114">
        <f>チームデータ!$C$3</f>
        <v>0</v>
      </c>
      <c r="H232" s="112"/>
      <c r="I232" s="116"/>
      <c r="J232" s="112"/>
      <c r="K232" s="55" t="str">
        <f t="shared" si="16"/>
        <v/>
      </c>
      <c r="L232" s="55"/>
      <c r="M232" s="55"/>
      <c r="N232" s="55"/>
      <c r="O232" s="119" t="str">
        <f t="shared" si="14"/>
        <v/>
      </c>
      <c r="P232" t="str">
        <f t="shared" si="15"/>
        <v/>
      </c>
      <c r="Q232" t="str">
        <f>IF(COUNTIF($P$55:P232,P232)&lt;=1,O232,"")</f>
        <v/>
      </c>
      <c r="S232" s="118" t="str">
        <f t="shared" si="17"/>
        <v/>
      </c>
    </row>
    <row r="233" spans="1:19">
      <c r="A233" s="112"/>
      <c r="B233" s="112"/>
      <c r="C233" s="115" t="str">
        <f t="shared" si="13"/>
        <v/>
      </c>
      <c r="D233" s="112"/>
      <c r="E233" s="113"/>
      <c r="F233" s="113"/>
      <c r="G233" s="114">
        <f>チームデータ!$C$3</f>
        <v>0</v>
      </c>
      <c r="H233" s="112"/>
      <c r="I233" s="116"/>
      <c r="J233" s="112"/>
      <c r="K233" s="55" t="str">
        <f t="shared" si="16"/>
        <v/>
      </c>
      <c r="L233" s="55"/>
      <c r="M233" s="55"/>
      <c r="N233" s="55"/>
      <c r="O233" s="119" t="str">
        <f t="shared" si="14"/>
        <v/>
      </c>
      <c r="P233" t="str">
        <f t="shared" si="15"/>
        <v/>
      </c>
      <c r="Q233" t="str">
        <f>IF(COUNTIF($P$55:P233,P233)&lt;=1,O233,"")</f>
        <v/>
      </c>
      <c r="S233" s="118" t="str">
        <f t="shared" si="17"/>
        <v/>
      </c>
    </row>
    <row r="234" spans="1:19">
      <c r="A234" s="112"/>
      <c r="B234" s="112"/>
      <c r="C234" s="115" t="str">
        <f t="shared" si="13"/>
        <v/>
      </c>
      <c r="D234" s="112"/>
      <c r="E234" s="113"/>
      <c r="F234" s="113"/>
      <c r="G234" s="114">
        <f>チームデータ!$C$3</f>
        <v>0</v>
      </c>
      <c r="H234" s="112"/>
      <c r="I234" s="116"/>
      <c r="J234" s="112"/>
      <c r="K234" s="55" t="str">
        <f t="shared" si="16"/>
        <v/>
      </c>
      <c r="L234" s="55"/>
      <c r="M234" s="55"/>
      <c r="N234" s="55"/>
      <c r="O234" s="119" t="str">
        <f t="shared" si="14"/>
        <v/>
      </c>
      <c r="P234" t="str">
        <f t="shared" si="15"/>
        <v/>
      </c>
      <c r="Q234" t="str">
        <f>IF(COUNTIF($P$55:P234,P234)&lt;=1,O234,"")</f>
        <v/>
      </c>
      <c r="S234" s="118" t="str">
        <f t="shared" si="17"/>
        <v/>
      </c>
    </row>
    <row r="235" spans="1:19">
      <c r="A235" s="112"/>
      <c r="B235" s="112"/>
      <c r="C235" s="115" t="str">
        <f t="shared" si="13"/>
        <v/>
      </c>
      <c r="D235" s="112"/>
      <c r="E235" s="113"/>
      <c r="F235" s="113"/>
      <c r="G235" s="114">
        <f>チームデータ!$C$3</f>
        <v>0</v>
      </c>
      <c r="H235" s="112"/>
      <c r="I235" s="116"/>
      <c r="J235" s="112"/>
      <c r="K235" s="55" t="str">
        <f t="shared" si="16"/>
        <v/>
      </c>
      <c r="L235" s="55"/>
      <c r="M235" s="55"/>
      <c r="N235" s="55"/>
      <c r="O235" s="119" t="str">
        <f t="shared" si="14"/>
        <v/>
      </c>
      <c r="P235" t="str">
        <f t="shared" si="15"/>
        <v/>
      </c>
      <c r="Q235" t="str">
        <f>IF(COUNTIF($P$55:P235,P235)&lt;=1,O235,"")</f>
        <v/>
      </c>
      <c r="S235" s="118" t="str">
        <f t="shared" si="17"/>
        <v/>
      </c>
    </row>
    <row r="236" spans="1:19">
      <c r="A236" s="112"/>
      <c r="B236" s="112"/>
      <c r="C236" s="115" t="str">
        <f t="shared" si="13"/>
        <v/>
      </c>
      <c r="D236" s="112"/>
      <c r="E236" s="113"/>
      <c r="F236" s="113"/>
      <c r="G236" s="114">
        <f>チームデータ!$C$3</f>
        <v>0</v>
      </c>
      <c r="H236" s="112"/>
      <c r="I236" s="116"/>
      <c r="J236" s="112"/>
      <c r="K236" s="55" t="str">
        <f t="shared" si="16"/>
        <v/>
      </c>
      <c r="L236" s="55"/>
      <c r="M236" s="55"/>
      <c r="N236" s="55"/>
      <c r="O236" s="119" t="str">
        <f t="shared" si="14"/>
        <v/>
      </c>
      <c r="P236" t="str">
        <f t="shared" si="15"/>
        <v/>
      </c>
      <c r="Q236" t="str">
        <f>IF(COUNTIF($P$55:P236,P236)&lt;=1,O236,"")</f>
        <v/>
      </c>
      <c r="S236" s="118" t="str">
        <f t="shared" si="17"/>
        <v/>
      </c>
    </row>
    <row r="237" spans="1:19">
      <c r="A237" s="112"/>
      <c r="B237" s="112"/>
      <c r="C237" s="115" t="str">
        <f t="shared" si="13"/>
        <v/>
      </c>
      <c r="D237" s="112"/>
      <c r="E237" s="113"/>
      <c r="F237" s="113"/>
      <c r="G237" s="114">
        <f>チームデータ!$C$3</f>
        <v>0</v>
      </c>
      <c r="H237" s="112"/>
      <c r="I237" s="116"/>
      <c r="J237" s="112"/>
      <c r="K237" s="55" t="str">
        <f t="shared" si="16"/>
        <v/>
      </c>
      <c r="L237" s="55"/>
      <c r="M237" s="55"/>
      <c r="N237" s="55"/>
      <c r="O237" s="119" t="str">
        <f t="shared" si="14"/>
        <v/>
      </c>
      <c r="P237" t="str">
        <f t="shared" si="15"/>
        <v/>
      </c>
      <c r="Q237" t="str">
        <f>IF(COUNTIF($P$55:P237,P237)&lt;=1,O237,"")</f>
        <v/>
      </c>
      <c r="S237" s="118" t="str">
        <f t="shared" si="17"/>
        <v/>
      </c>
    </row>
    <row r="238" spans="1:19">
      <c r="A238" s="112"/>
      <c r="B238" s="112"/>
      <c r="C238" s="115" t="str">
        <f t="shared" si="13"/>
        <v/>
      </c>
      <c r="D238" s="112"/>
      <c r="E238" s="113"/>
      <c r="F238" s="113"/>
      <c r="G238" s="114">
        <f>チームデータ!$C$3</f>
        <v>0</v>
      </c>
      <c r="H238" s="112"/>
      <c r="I238" s="116"/>
      <c r="J238" s="112"/>
      <c r="K238" s="55" t="str">
        <f t="shared" si="16"/>
        <v/>
      </c>
      <c r="L238" s="55"/>
      <c r="M238" s="55"/>
      <c r="N238" s="55"/>
      <c r="O238" s="119" t="str">
        <f t="shared" si="14"/>
        <v/>
      </c>
      <c r="P238" t="str">
        <f t="shared" si="15"/>
        <v/>
      </c>
      <c r="Q238" t="str">
        <f>IF(COUNTIF($P$55:P238,P238)&lt;=1,O238,"")</f>
        <v/>
      </c>
      <c r="S238" s="118" t="str">
        <f t="shared" si="17"/>
        <v/>
      </c>
    </row>
    <row r="239" spans="1:19">
      <c r="A239" s="112"/>
      <c r="B239" s="112"/>
      <c r="C239" s="115" t="str">
        <f t="shared" si="13"/>
        <v/>
      </c>
      <c r="D239" s="112"/>
      <c r="E239" s="113"/>
      <c r="F239" s="113"/>
      <c r="G239" s="114">
        <f>チームデータ!$C$3</f>
        <v>0</v>
      </c>
      <c r="H239" s="112"/>
      <c r="I239" s="116"/>
      <c r="J239" s="112"/>
      <c r="K239" s="55" t="str">
        <f t="shared" si="16"/>
        <v/>
      </c>
      <c r="L239" s="55"/>
      <c r="M239" s="55"/>
      <c r="N239" s="55"/>
      <c r="O239" s="119" t="str">
        <f t="shared" si="14"/>
        <v/>
      </c>
      <c r="P239" t="str">
        <f t="shared" si="15"/>
        <v/>
      </c>
      <c r="Q239" t="str">
        <f>IF(COUNTIF($P$55:P239,P239)&lt;=1,O239,"")</f>
        <v/>
      </c>
      <c r="S239" s="118" t="str">
        <f t="shared" si="17"/>
        <v/>
      </c>
    </row>
    <row r="240" spans="1:19">
      <c r="A240" s="112"/>
      <c r="B240" s="112"/>
      <c r="C240" s="115" t="str">
        <f t="shared" si="13"/>
        <v/>
      </c>
      <c r="D240" s="112"/>
      <c r="E240" s="113"/>
      <c r="F240" s="113"/>
      <c r="G240" s="114">
        <f>チームデータ!$C$3</f>
        <v>0</v>
      </c>
      <c r="H240" s="112"/>
      <c r="I240" s="116"/>
      <c r="J240" s="112"/>
      <c r="K240" s="55" t="str">
        <f t="shared" si="16"/>
        <v/>
      </c>
      <c r="L240" s="55"/>
      <c r="M240" s="55"/>
      <c r="N240" s="55"/>
      <c r="O240" s="119" t="str">
        <f t="shared" si="14"/>
        <v/>
      </c>
      <c r="P240" t="str">
        <f t="shared" si="15"/>
        <v/>
      </c>
      <c r="Q240" t="str">
        <f>IF(COUNTIF($P$55:P240,P240)&lt;=1,O240,"")</f>
        <v/>
      </c>
      <c r="S240" s="118" t="str">
        <f t="shared" si="17"/>
        <v/>
      </c>
    </row>
    <row r="241" spans="1:19">
      <c r="A241" s="112"/>
      <c r="B241" s="112"/>
      <c r="C241" s="115" t="str">
        <f t="shared" si="13"/>
        <v/>
      </c>
      <c r="D241" s="112"/>
      <c r="E241" s="113"/>
      <c r="F241" s="113"/>
      <c r="G241" s="114">
        <f>チームデータ!$C$3</f>
        <v>0</v>
      </c>
      <c r="H241" s="112"/>
      <c r="I241" s="116"/>
      <c r="J241" s="112"/>
      <c r="K241" s="55" t="str">
        <f t="shared" si="16"/>
        <v/>
      </c>
      <c r="L241" s="55"/>
      <c r="M241" s="55"/>
      <c r="N241" s="55"/>
      <c r="O241" s="119" t="str">
        <f t="shared" si="14"/>
        <v/>
      </c>
      <c r="P241" t="str">
        <f t="shared" si="15"/>
        <v/>
      </c>
      <c r="Q241" t="str">
        <f>IF(COUNTIF($P$55:P241,P241)&lt;=1,O241,"")</f>
        <v/>
      </c>
      <c r="S241" s="118" t="str">
        <f t="shared" si="17"/>
        <v/>
      </c>
    </row>
    <row r="242" spans="1:19">
      <c r="A242" s="112"/>
      <c r="B242" s="112"/>
      <c r="C242" s="115" t="str">
        <f t="shared" si="13"/>
        <v/>
      </c>
      <c r="D242" s="112"/>
      <c r="E242" s="113"/>
      <c r="F242" s="113"/>
      <c r="G242" s="114">
        <f>チームデータ!$C$3</f>
        <v>0</v>
      </c>
      <c r="H242" s="112"/>
      <c r="I242" s="116"/>
      <c r="J242" s="112"/>
      <c r="K242" s="55" t="str">
        <f t="shared" si="16"/>
        <v/>
      </c>
      <c r="L242" s="55"/>
      <c r="M242" s="55"/>
      <c r="N242" s="55"/>
      <c r="O242" s="119" t="str">
        <f t="shared" si="14"/>
        <v/>
      </c>
      <c r="P242" t="str">
        <f t="shared" si="15"/>
        <v/>
      </c>
      <c r="Q242" t="str">
        <f>IF(COUNTIF($P$55:P242,P242)&lt;=1,O242,"")</f>
        <v/>
      </c>
      <c r="S242" s="118" t="str">
        <f t="shared" si="17"/>
        <v/>
      </c>
    </row>
    <row r="243" spans="1:19">
      <c r="A243" s="112"/>
      <c r="B243" s="112"/>
      <c r="C243" s="115" t="str">
        <f t="shared" si="13"/>
        <v/>
      </c>
      <c r="D243" s="112"/>
      <c r="E243" s="113"/>
      <c r="F243" s="113"/>
      <c r="G243" s="114">
        <f>チームデータ!$C$3</f>
        <v>0</v>
      </c>
      <c r="H243" s="112"/>
      <c r="I243" s="116"/>
      <c r="J243" s="112"/>
      <c r="K243" s="55" t="str">
        <f t="shared" si="16"/>
        <v/>
      </c>
      <c r="L243" s="55"/>
      <c r="M243" s="55"/>
      <c r="N243" s="55"/>
      <c r="O243" s="119" t="str">
        <f t="shared" si="14"/>
        <v/>
      </c>
      <c r="P243" t="str">
        <f t="shared" si="15"/>
        <v/>
      </c>
      <c r="Q243" t="str">
        <f>IF(COUNTIF($P$55:P243,P243)&lt;=1,O243,"")</f>
        <v/>
      </c>
      <c r="S243" s="118" t="str">
        <f t="shared" si="17"/>
        <v/>
      </c>
    </row>
    <row r="244" spans="1:19">
      <c r="A244" s="112"/>
      <c r="B244" s="112"/>
      <c r="C244" s="115" t="str">
        <f t="shared" si="13"/>
        <v/>
      </c>
      <c r="D244" s="112"/>
      <c r="E244" s="113"/>
      <c r="F244" s="113"/>
      <c r="G244" s="114">
        <f>チームデータ!$C$3</f>
        <v>0</v>
      </c>
      <c r="H244" s="112"/>
      <c r="I244" s="116"/>
      <c r="J244" s="112"/>
      <c r="K244" s="55" t="str">
        <f t="shared" si="16"/>
        <v/>
      </c>
      <c r="L244" s="55"/>
      <c r="M244" s="55"/>
      <c r="N244" s="55"/>
      <c r="O244" s="119" t="str">
        <f t="shared" si="14"/>
        <v/>
      </c>
      <c r="P244" t="str">
        <f t="shared" si="15"/>
        <v/>
      </c>
      <c r="Q244" t="str">
        <f>IF(COUNTIF($P$55:P244,P244)&lt;=1,O244,"")</f>
        <v/>
      </c>
      <c r="S244" s="118" t="str">
        <f t="shared" si="17"/>
        <v/>
      </c>
    </row>
    <row r="245" spans="1:19">
      <c r="A245" s="112"/>
      <c r="B245" s="112"/>
      <c r="C245" s="115" t="str">
        <f t="shared" si="13"/>
        <v/>
      </c>
      <c r="D245" s="112"/>
      <c r="E245" s="113"/>
      <c r="F245" s="113"/>
      <c r="G245" s="114">
        <f>チームデータ!$C$3</f>
        <v>0</v>
      </c>
      <c r="H245" s="112"/>
      <c r="I245" s="116"/>
      <c r="J245" s="112"/>
      <c r="K245" s="55" t="str">
        <f t="shared" si="16"/>
        <v/>
      </c>
      <c r="L245" s="55"/>
      <c r="M245" s="55"/>
      <c r="N245" s="55"/>
      <c r="O245" s="119" t="str">
        <f t="shared" si="14"/>
        <v/>
      </c>
      <c r="P245" t="str">
        <f t="shared" si="15"/>
        <v/>
      </c>
      <c r="Q245" t="str">
        <f>IF(COUNTIF($P$55:P245,P245)&lt;=1,O245,"")</f>
        <v/>
      </c>
      <c r="S245" s="118" t="str">
        <f t="shared" si="17"/>
        <v/>
      </c>
    </row>
    <row r="246" spans="1:19">
      <c r="A246" s="112"/>
      <c r="B246" s="112"/>
      <c r="C246" s="115" t="str">
        <f t="shared" si="13"/>
        <v/>
      </c>
      <c r="D246" s="112"/>
      <c r="E246" s="113"/>
      <c r="F246" s="113"/>
      <c r="G246" s="114">
        <f>チームデータ!$C$3</f>
        <v>0</v>
      </c>
      <c r="H246" s="112"/>
      <c r="I246" s="116"/>
      <c r="J246" s="112"/>
      <c r="K246" s="55" t="str">
        <f t="shared" si="16"/>
        <v/>
      </c>
      <c r="L246" s="55"/>
      <c r="M246" s="55"/>
      <c r="N246" s="55"/>
      <c r="O246" s="119" t="str">
        <f t="shared" si="14"/>
        <v/>
      </c>
      <c r="P246" t="str">
        <f t="shared" si="15"/>
        <v/>
      </c>
      <c r="Q246" t="str">
        <f>IF(COUNTIF($P$55:P246,P246)&lt;=1,O246,"")</f>
        <v/>
      </c>
      <c r="S246" s="118" t="str">
        <f t="shared" si="17"/>
        <v/>
      </c>
    </row>
    <row r="247" spans="1:19">
      <c r="A247" s="112"/>
      <c r="B247" s="112"/>
      <c r="C247" s="115" t="str">
        <f t="shared" si="13"/>
        <v/>
      </c>
      <c r="D247" s="112"/>
      <c r="E247" s="113"/>
      <c r="F247" s="113"/>
      <c r="G247" s="114">
        <f>チームデータ!$C$3</f>
        <v>0</v>
      </c>
      <c r="H247" s="112"/>
      <c r="I247" s="116"/>
      <c r="J247" s="112"/>
      <c r="K247" s="55" t="str">
        <f t="shared" si="16"/>
        <v/>
      </c>
      <c r="L247" s="55"/>
      <c r="M247" s="55"/>
      <c r="N247" s="55"/>
      <c r="O247" s="119" t="str">
        <f t="shared" si="14"/>
        <v/>
      </c>
      <c r="P247" t="str">
        <f t="shared" si="15"/>
        <v/>
      </c>
      <c r="Q247" t="str">
        <f>IF(COUNTIF($P$55:P247,P247)&lt;=1,O247,"")</f>
        <v/>
      </c>
      <c r="S247" s="118" t="str">
        <f t="shared" si="17"/>
        <v/>
      </c>
    </row>
    <row r="248" spans="1:19">
      <c r="A248" s="112"/>
      <c r="B248" s="112"/>
      <c r="C248" s="115" t="str">
        <f t="shared" ref="C248:C301" si="18">IF(B248="","",VLOOKUP(B248,$T$4:$U$30,2,FALSE))</f>
        <v/>
      </c>
      <c r="D248" s="112"/>
      <c r="E248" s="113"/>
      <c r="F248" s="113"/>
      <c r="G248" s="114">
        <f>チームデータ!$C$3</f>
        <v>0</v>
      </c>
      <c r="H248" s="112"/>
      <c r="I248" s="116"/>
      <c r="J248" s="112"/>
      <c r="K248" s="55" t="str">
        <f t="shared" si="16"/>
        <v/>
      </c>
      <c r="L248" s="55"/>
      <c r="M248" s="55"/>
      <c r="N248" s="55"/>
      <c r="O248" s="119" t="str">
        <f t="shared" ref="O248:O301" si="19">A248&amp;C248</f>
        <v/>
      </c>
      <c r="P248" t="str">
        <f t="shared" ref="P248:P301" si="20">IF(OR(B248=12,B248=27),A248&amp;C248&amp;J248,"")</f>
        <v/>
      </c>
      <c r="Q248" t="str">
        <f>IF(COUNTIF($P$55:P248,P248)&lt;=1,O248,"")</f>
        <v/>
      </c>
      <c r="S248" s="118" t="str">
        <f t="shared" si="17"/>
        <v/>
      </c>
    </row>
    <row r="249" spans="1:19">
      <c r="A249" s="112"/>
      <c r="B249" s="112"/>
      <c r="C249" s="115" t="str">
        <f t="shared" si="18"/>
        <v/>
      </c>
      <c r="D249" s="112"/>
      <c r="E249" s="113"/>
      <c r="F249" s="113"/>
      <c r="G249" s="114">
        <f>チームデータ!$C$3</f>
        <v>0</v>
      </c>
      <c r="H249" s="112"/>
      <c r="I249" s="116"/>
      <c r="J249" s="112"/>
      <c r="K249" s="55" t="str">
        <f t="shared" ref="K249:K312" si="21">IF(U249=2,IF(OR(AND(S249="男",T249="女"),AND(S249="女",T249="男")),"性別、種目を確認して下さい",""),"")</f>
        <v/>
      </c>
      <c r="L249" s="55"/>
      <c r="M249" s="55"/>
      <c r="N249" s="55"/>
      <c r="O249" s="119" t="str">
        <f t="shared" si="19"/>
        <v/>
      </c>
      <c r="P249" t="str">
        <f t="shared" si="20"/>
        <v/>
      </c>
      <c r="Q249" t="str">
        <f>IF(COUNTIF($P$55:P249,P249)&lt;=1,O249,"")</f>
        <v/>
      </c>
      <c r="S249" s="118" t="str">
        <f t="shared" ref="S249:S301" si="22">IF(A249="","",A249)</f>
        <v/>
      </c>
    </row>
    <row r="250" spans="1:19">
      <c r="A250" s="112"/>
      <c r="B250" s="112"/>
      <c r="C250" s="115" t="str">
        <f t="shared" si="18"/>
        <v/>
      </c>
      <c r="D250" s="112"/>
      <c r="E250" s="113"/>
      <c r="F250" s="113"/>
      <c r="G250" s="114">
        <f>チームデータ!$C$3</f>
        <v>0</v>
      </c>
      <c r="H250" s="112"/>
      <c r="I250" s="116"/>
      <c r="J250" s="112"/>
      <c r="K250" s="55" t="str">
        <f t="shared" si="21"/>
        <v/>
      </c>
      <c r="L250" s="55"/>
      <c r="M250" s="55"/>
      <c r="N250" s="55"/>
      <c r="O250" s="119" t="str">
        <f t="shared" si="19"/>
        <v/>
      </c>
      <c r="P250" t="str">
        <f t="shared" si="20"/>
        <v/>
      </c>
      <c r="Q250" t="str">
        <f>IF(COUNTIF($P$55:P250,P250)&lt;=1,O250,"")</f>
        <v/>
      </c>
      <c r="S250" s="118" t="str">
        <f t="shared" si="22"/>
        <v/>
      </c>
    </row>
    <row r="251" spans="1:19">
      <c r="A251" s="112"/>
      <c r="B251" s="112"/>
      <c r="C251" s="115" t="str">
        <f t="shared" si="18"/>
        <v/>
      </c>
      <c r="D251" s="112"/>
      <c r="E251" s="113"/>
      <c r="F251" s="113"/>
      <c r="G251" s="114">
        <f>チームデータ!$C$3</f>
        <v>0</v>
      </c>
      <c r="H251" s="112"/>
      <c r="I251" s="116"/>
      <c r="J251" s="112"/>
      <c r="K251" s="55" t="str">
        <f t="shared" si="21"/>
        <v/>
      </c>
      <c r="L251" s="55"/>
      <c r="M251" s="55"/>
      <c r="N251" s="55"/>
      <c r="O251" s="119" t="str">
        <f t="shared" si="19"/>
        <v/>
      </c>
      <c r="P251" t="str">
        <f t="shared" si="20"/>
        <v/>
      </c>
      <c r="Q251" t="str">
        <f>IF(COUNTIF($P$55:P251,P251)&lt;=1,O251,"")</f>
        <v/>
      </c>
      <c r="S251" s="118" t="str">
        <f t="shared" si="22"/>
        <v/>
      </c>
    </row>
    <row r="252" spans="1:19">
      <c r="A252" s="112"/>
      <c r="B252" s="112"/>
      <c r="C252" s="115" t="str">
        <f t="shared" si="18"/>
        <v/>
      </c>
      <c r="D252" s="112"/>
      <c r="E252" s="113"/>
      <c r="F252" s="113"/>
      <c r="G252" s="114">
        <f>チームデータ!$C$3</f>
        <v>0</v>
      </c>
      <c r="H252" s="112"/>
      <c r="I252" s="116"/>
      <c r="J252" s="112"/>
      <c r="K252" s="55" t="str">
        <f t="shared" si="21"/>
        <v/>
      </c>
      <c r="L252" s="55"/>
      <c r="M252" s="55"/>
      <c r="N252" s="55"/>
      <c r="O252" s="119" t="str">
        <f t="shared" si="19"/>
        <v/>
      </c>
      <c r="P252" t="str">
        <f t="shared" si="20"/>
        <v/>
      </c>
      <c r="Q252" t="str">
        <f>IF(COUNTIF($P$55:P252,P252)&lt;=1,O252,"")</f>
        <v/>
      </c>
      <c r="S252" s="118" t="str">
        <f t="shared" si="22"/>
        <v/>
      </c>
    </row>
    <row r="253" spans="1:19">
      <c r="A253" s="112"/>
      <c r="B253" s="112"/>
      <c r="C253" s="115" t="str">
        <f t="shared" si="18"/>
        <v/>
      </c>
      <c r="D253" s="112"/>
      <c r="E253" s="113"/>
      <c r="F253" s="113"/>
      <c r="G253" s="114">
        <f>チームデータ!$C$3</f>
        <v>0</v>
      </c>
      <c r="H253" s="112"/>
      <c r="I253" s="116"/>
      <c r="J253" s="112"/>
      <c r="K253" s="55" t="str">
        <f t="shared" si="21"/>
        <v/>
      </c>
      <c r="L253" s="55"/>
      <c r="M253" s="55"/>
      <c r="N253" s="55"/>
      <c r="O253" s="119" t="str">
        <f t="shared" si="19"/>
        <v/>
      </c>
      <c r="P253" t="str">
        <f t="shared" si="20"/>
        <v/>
      </c>
      <c r="Q253" t="str">
        <f>IF(COUNTIF($P$55:P253,P253)&lt;=1,O253,"")</f>
        <v/>
      </c>
      <c r="S253" s="118" t="str">
        <f t="shared" si="22"/>
        <v/>
      </c>
    </row>
    <row r="254" spans="1:19">
      <c r="A254" s="112"/>
      <c r="B254" s="112"/>
      <c r="C254" s="115" t="str">
        <f t="shared" si="18"/>
        <v/>
      </c>
      <c r="D254" s="112"/>
      <c r="E254" s="113"/>
      <c r="F254" s="113"/>
      <c r="G254" s="114">
        <f>チームデータ!$C$3</f>
        <v>0</v>
      </c>
      <c r="H254" s="112"/>
      <c r="I254" s="116"/>
      <c r="J254" s="112"/>
      <c r="K254" s="55" t="str">
        <f t="shared" si="21"/>
        <v/>
      </c>
      <c r="L254" s="55"/>
      <c r="M254" s="55"/>
      <c r="N254" s="55"/>
      <c r="O254" s="119" t="str">
        <f t="shared" si="19"/>
        <v/>
      </c>
      <c r="P254" t="str">
        <f t="shared" si="20"/>
        <v/>
      </c>
      <c r="Q254" t="str">
        <f>IF(COUNTIF($P$55:P254,P254)&lt;=1,O254,"")</f>
        <v/>
      </c>
      <c r="S254" s="118" t="str">
        <f t="shared" si="22"/>
        <v/>
      </c>
    </row>
    <row r="255" spans="1:19">
      <c r="A255" s="112"/>
      <c r="B255" s="112"/>
      <c r="C255" s="115" t="str">
        <f t="shared" si="18"/>
        <v/>
      </c>
      <c r="D255" s="112"/>
      <c r="E255" s="113"/>
      <c r="F255" s="113"/>
      <c r="G255" s="114">
        <f>チームデータ!$C$3</f>
        <v>0</v>
      </c>
      <c r="H255" s="112"/>
      <c r="I255" s="116"/>
      <c r="J255" s="112"/>
      <c r="K255" s="55" t="str">
        <f t="shared" si="21"/>
        <v/>
      </c>
      <c r="L255" s="55"/>
      <c r="M255" s="55"/>
      <c r="N255" s="55"/>
      <c r="O255" s="119" t="str">
        <f t="shared" si="19"/>
        <v/>
      </c>
      <c r="P255" t="str">
        <f t="shared" si="20"/>
        <v/>
      </c>
      <c r="Q255" t="str">
        <f>IF(COUNTIF($P$55:P255,P255)&lt;=1,O255,"")</f>
        <v/>
      </c>
      <c r="S255" s="118" t="str">
        <f t="shared" si="22"/>
        <v/>
      </c>
    </row>
    <row r="256" spans="1:19">
      <c r="A256" s="112"/>
      <c r="B256" s="112"/>
      <c r="C256" s="115" t="str">
        <f t="shared" si="18"/>
        <v/>
      </c>
      <c r="D256" s="112"/>
      <c r="E256" s="113"/>
      <c r="F256" s="113"/>
      <c r="G256" s="114">
        <f>チームデータ!$C$3</f>
        <v>0</v>
      </c>
      <c r="H256" s="112"/>
      <c r="I256" s="116"/>
      <c r="J256" s="112"/>
      <c r="K256" s="55" t="str">
        <f t="shared" si="21"/>
        <v/>
      </c>
      <c r="L256" s="55"/>
      <c r="M256" s="55"/>
      <c r="N256" s="55"/>
      <c r="O256" s="119" t="str">
        <f t="shared" si="19"/>
        <v/>
      </c>
      <c r="P256" t="str">
        <f t="shared" si="20"/>
        <v/>
      </c>
      <c r="Q256" t="str">
        <f>IF(COUNTIF($P$55:P256,P256)&lt;=1,O256,"")</f>
        <v/>
      </c>
      <c r="S256" s="118" t="str">
        <f t="shared" si="22"/>
        <v/>
      </c>
    </row>
    <row r="257" spans="1:19">
      <c r="A257" s="112"/>
      <c r="B257" s="112"/>
      <c r="C257" s="115" t="str">
        <f t="shared" si="18"/>
        <v/>
      </c>
      <c r="D257" s="112"/>
      <c r="E257" s="113"/>
      <c r="F257" s="113"/>
      <c r="G257" s="114">
        <f>チームデータ!$C$3</f>
        <v>0</v>
      </c>
      <c r="H257" s="112"/>
      <c r="I257" s="116"/>
      <c r="J257" s="112"/>
      <c r="K257" s="55" t="str">
        <f t="shared" si="21"/>
        <v/>
      </c>
      <c r="L257" s="55"/>
      <c r="M257" s="55"/>
      <c r="N257" s="55"/>
      <c r="O257" s="119" t="str">
        <f t="shared" si="19"/>
        <v/>
      </c>
      <c r="P257" t="str">
        <f t="shared" si="20"/>
        <v/>
      </c>
      <c r="Q257" t="str">
        <f>IF(COUNTIF($P$55:P257,P257)&lt;=1,O257,"")</f>
        <v/>
      </c>
      <c r="S257" s="118" t="str">
        <f t="shared" si="22"/>
        <v/>
      </c>
    </row>
    <row r="258" spans="1:19">
      <c r="A258" s="112"/>
      <c r="B258" s="112"/>
      <c r="C258" s="115" t="str">
        <f t="shared" si="18"/>
        <v/>
      </c>
      <c r="D258" s="112"/>
      <c r="E258" s="113"/>
      <c r="F258" s="113"/>
      <c r="G258" s="114">
        <f>チームデータ!$C$3</f>
        <v>0</v>
      </c>
      <c r="H258" s="112"/>
      <c r="I258" s="116"/>
      <c r="J258" s="112"/>
      <c r="K258" s="55" t="str">
        <f t="shared" si="21"/>
        <v/>
      </c>
      <c r="L258" s="55"/>
      <c r="M258" s="55"/>
      <c r="N258" s="55"/>
      <c r="O258" s="119" t="str">
        <f t="shared" si="19"/>
        <v/>
      </c>
      <c r="P258" t="str">
        <f t="shared" si="20"/>
        <v/>
      </c>
      <c r="Q258" t="str">
        <f>IF(COUNTIF($P$55:P258,P258)&lt;=1,O258,"")</f>
        <v/>
      </c>
      <c r="S258" s="118" t="str">
        <f t="shared" si="22"/>
        <v/>
      </c>
    </row>
    <row r="259" spans="1:19">
      <c r="A259" s="112"/>
      <c r="B259" s="112"/>
      <c r="C259" s="115" t="str">
        <f t="shared" si="18"/>
        <v/>
      </c>
      <c r="D259" s="112"/>
      <c r="E259" s="113"/>
      <c r="F259" s="113"/>
      <c r="G259" s="114">
        <f>チームデータ!$C$3</f>
        <v>0</v>
      </c>
      <c r="H259" s="112"/>
      <c r="I259" s="116"/>
      <c r="J259" s="112"/>
      <c r="K259" s="55" t="str">
        <f t="shared" si="21"/>
        <v/>
      </c>
      <c r="L259" s="55"/>
      <c r="M259" s="55"/>
      <c r="N259" s="55"/>
      <c r="O259" s="119" t="str">
        <f t="shared" si="19"/>
        <v/>
      </c>
      <c r="P259" t="str">
        <f t="shared" si="20"/>
        <v/>
      </c>
      <c r="Q259" t="str">
        <f>IF(COUNTIF($P$55:P259,P259)&lt;=1,O259,"")</f>
        <v/>
      </c>
      <c r="S259" s="118" t="str">
        <f t="shared" si="22"/>
        <v/>
      </c>
    </row>
    <row r="260" spans="1:19">
      <c r="A260" s="112"/>
      <c r="B260" s="112"/>
      <c r="C260" s="115" t="str">
        <f t="shared" si="18"/>
        <v/>
      </c>
      <c r="D260" s="112"/>
      <c r="E260" s="113"/>
      <c r="F260" s="113"/>
      <c r="G260" s="114">
        <f>チームデータ!$C$3</f>
        <v>0</v>
      </c>
      <c r="H260" s="112"/>
      <c r="I260" s="116"/>
      <c r="J260" s="112"/>
      <c r="K260" s="55" t="str">
        <f t="shared" si="21"/>
        <v/>
      </c>
      <c r="L260" s="55"/>
      <c r="M260" s="55"/>
      <c r="N260" s="55"/>
      <c r="O260" s="119" t="str">
        <f t="shared" si="19"/>
        <v/>
      </c>
      <c r="P260" t="str">
        <f t="shared" si="20"/>
        <v/>
      </c>
      <c r="Q260" t="str">
        <f>IF(COUNTIF($P$55:P260,P260)&lt;=1,O260,"")</f>
        <v/>
      </c>
      <c r="S260" s="118" t="str">
        <f t="shared" si="22"/>
        <v/>
      </c>
    </row>
    <row r="261" spans="1:19">
      <c r="A261" s="112"/>
      <c r="B261" s="112"/>
      <c r="C261" s="115" t="str">
        <f t="shared" si="18"/>
        <v/>
      </c>
      <c r="D261" s="112"/>
      <c r="E261" s="113"/>
      <c r="F261" s="113"/>
      <c r="G261" s="114">
        <f>チームデータ!$C$3</f>
        <v>0</v>
      </c>
      <c r="H261" s="112"/>
      <c r="I261" s="116"/>
      <c r="J261" s="112"/>
      <c r="K261" s="55" t="str">
        <f t="shared" si="21"/>
        <v/>
      </c>
      <c r="L261" s="55"/>
      <c r="M261" s="55"/>
      <c r="N261" s="55"/>
      <c r="O261" s="119" t="str">
        <f t="shared" si="19"/>
        <v/>
      </c>
      <c r="P261" t="str">
        <f t="shared" si="20"/>
        <v/>
      </c>
      <c r="Q261" t="str">
        <f>IF(COUNTIF($P$55:P261,P261)&lt;=1,O261,"")</f>
        <v/>
      </c>
      <c r="S261" s="118" t="str">
        <f t="shared" si="22"/>
        <v/>
      </c>
    </row>
    <row r="262" spans="1:19">
      <c r="A262" s="112"/>
      <c r="B262" s="112"/>
      <c r="C262" s="115" t="str">
        <f t="shared" si="18"/>
        <v/>
      </c>
      <c r="D262" s="112"/>
      <c r="E262" s="113"/>
      <c r="F262" s="113"/>
      <c r="G262" s="114">
        <f>チームデータ!$C$3</f>
        <v>0</v>
      </c>
      <c r="H262" s="112"/>
      <c r="I262" s="116"/>
      <c r="J262" s="112"/>
      <c r="K262" s="55" t="str">
        <f t="shared" si="21"/>
        <v/>
      </c>
      <c r="L262" s="55"/>
      <c r="M262" s="55"/>
      <c r="N262" s="55"/>
      <c r="O262" s="119" t="str">
        <f t="shared" si="19"/>
        <v/>
      </c>
      <c r="P262" t="str">
        <f t="shared" si="20"/>
        <v/>
      </c>
      <c r="Q262" t="str">
        <f>IF(COUNTIF($P$55:P262,P262)&lt;=1,O262,"")</f>
        <v/>
      </c>
      <c r="S262" s="118" t="str">
        <f t="shared" si="22"/>
        <v/>
      </c>
    </row>
    <row r="263" spans="1:19">
      <c r="A263" s="112"/>
      <c r="B263" s="112"/>
      <c r="C263" s="115" t="str">
        <f t="shared" si="18"/>
        <v/>
      </c>
      <c r="D263" s="112"/>
      <c r="E263" s="113"/>
      <c r="F263" s="113"/>
      <c r="G263" s="114">
        <f>チームデータ!$C$3</f>
        <v>0</v>
      </c>
      <c r="H263" s="112"/>
      <c r="I263" s="116"/>
      <c r="J263" s="112"/>
      <c r="K263" s="55" t="str">
        <f t="shared" si="21"/>
        <v/>
      </c>
      <c r="L263" s="55"/>
      <c r="M263" s="55"/>
      <c r="N263" s="55"/>
      <c r="O263" s="119" t="str">
        <f t="shared" si="19"/>
        <v/>
      </c>
      <c r="P263" t="str">
        <f t="shared" si="20"/>
        <v/>
      </c>
      <c r="Q263" t="str">
        <f>IF(COUNTIF($P$55:P263,P263)&lt;=1,O263,"")</f>
        <v/>
      </c>
      <c r="S263" s="118" t="str">
        <f t="shared" si="22"/>
        <v/>
      </c>
    </row>
    <row r="264" spans="1:19">
      <c r="A264" s="112"/>
      <c r="B264" s="112"/>
      <c r="C264" s="115" t="str">
        <f t="shared" si="18"/>
        <v/>
      </c>
      <c r="D264" s="112"/>
      <c r="E264" s="113"/>
      <c r="F264" s="113"/>
      <c r="G264" s="114">
        <f>チームデータ!$C$3</f>
        <v>0</v>
      </c>
      <c r="H264" s="112"/>
      <c r="I264" s="116"/>
      <c r="J264" s="112"/>
      <c r="K264" s="55" t="str">
        <f t="shared" si="21"/>
        <v/>
      </c>
      <c r="L264" s="55"/>
      <c r="M264" s="55"/>
      <c r="N264" s="55"/>
      <c r="O264" s="119" t="str">
        <f t="shared" si="19"/>
        <v/>
      </c>
      <c r="P264" t="str">
        <f t="shared" si="20"/>
        <v/>
      </c>
      <c r="Q264" t="str">
        <f>IF(COUNTIF($P$55:P264,P264)&lt;=1,O264,"")</f>
        <v/>
      </c>
      <c r="S264" s="118" t="str">
        <f t="shared" si="22"/>
        <v/>
      </c>
    </row>
    <row r="265" spans="1:19">
      <c r="A265" s="112"/>
      <c r="B265" s="112"/>
      <c r="C265" s="115" t="str">
        <f t="shared" si="18"/>
        <v/>
      </c>
      <c r="D265" s="112"/>
      <c r="E265" s="113"/>
      <c r="F265" s="113"/>
      <c r="G265" s="114">
        <f>チームデータ!$C$3</f>
        <v>0</v>
      </c>
      <c r="H265" s="112"/>
      <c r="I265" s="116"/>
      <c r="J265" s="112"/>
      <c r="K265" s="55" t="str">
        <f t="shared" si="21"/>
        <v/>
      </c>
      <c r="L265" s="55"/>
      <c r="M265" s="55"/>
      <c r="N265" s="55"/>
      <c r="O265" s="119" t="str">
        <f t="shared" si="19"/>
        <v/>
      </c>
      <c r="P265" t="str">
        <f t="shared" si="20"/>
        <v/>
      </c>
      <c r="Q265" t="str">
        <f>IF(COUNTIF($P$55:P265,P265)&lt;=1,O265,"")</f>
        <v/>
      </c>
      <c r="S265" s="118" t="str">
        <f t="shared" si="22"/>
        <v/>
      </c>
    </row>
    <row r="266" spans="1:19">
      <c r="A266" s="112"/>
      <c r="B266" s="112"/>
      <c r="C266" s="115" t="str">
        <f t="shared" si="18"/>
        <v/>
      </c>
      <c r="D266" s="112"/>
      <c r="E266" s="113"/>
      <c r="F266" s="113"/>
      <c r="G266" s="114">
        <f>チームデータ!$C$3</f>
        <v>0</v>
      </c>
      <c r="H266" s="112"/>
      <c r="I266" s="116"/>
      <c r="J266" s="112"/>
      <c r="K266" s="55" t="str">
        <f t="shared" si="21"/>
        <v/>
      </c>
      <c r="L266" s="55"/>
      <c r="M266" s="55"/>
      <c r="N266" s="55"/>
      <c r="O266" s="119" t="str">
        <f t="shared" si="19"/>
        <v/>
      </c>
      <c r="P266" t="str">
        <f t="shared" si="20"/>
        <v/>
      </c>
      <c r="Q266" t="str">
        <f>IF(COUNTIF($P$55:P266,P266)&lt;=1,O266,"")</f>
        <v/>
      </c>
      <c r="S266" s="118" t="str">
        <f t="shared" si="22"/>
        <v/>
      </c>
    </row>
    <row r="267" spans="1:19">
      <c r="A267" s="112"/>
      <c r="B267" s="112"/>
      <c r="C267" s="115" t="str">
        <f t="shared" si="18"/>
        <v/>
      </c>
      <c r="D267" s="112"/>
      <c r="E267" s="113"/>
      <c r="F267" s="113"/>
      <c r="G267" s="114">
        <f>チームデータ!$C$3</f>
        <v>0</v>
      </c>
      <c r="H267" s="112"/>
      <c r="I267" s="116"/>
      <c r="J267" s="112"/>
      <c r="K267" s="55" t="str">
        <f t="shared" si="21"/>
        <v/>
      </c>
      <c r="L267" s="55"/>
      <c r="M267" s="55"/>
      <c r="N267" s="55"/>
      <c r="O267" s="119" t="str">
        <f t="shared" si="19"/>
        <v/>
      </c>
      <c r="P267" t="str">
        <f t="shared" si="20"/>
        <v/>
      </c>
      <c r="Q267" t="str">
        <f>IF(COUNTIF($P$55:P267,P267)&lt;=1,O267,"")</f>
        <v/>
      </c>
      <c r="S267" s="118" t="str">
        <f t="shared" si="22"/>
        <v/>
      </c>
    </row>
    <row r="268" spans="1:19">
      <c r="A268" s="112"/>
      <c r="B268" s="112"/>
      <c r="C268" s="115" t="str">
        <f t="shared" si="18"/>
        <v/>
      </c>
      <c r="D268" s="112"/>
      <c r="E268" s="113"/>
      <c r="F268" s="113"/>
      <c r="G268" s="114">
        <f>チームデータ!$C$3</f>
        <v>0</v>
      </c>
      <c r="H268" s="112"/>
      <c r="I268" s="116"/>
      <c r="J268" s="112"/>
      <c r="K268" s="55" t="str">
        <f t="shared" si="21"/>
        <v/>
      </c>
      <c r="L268" s="55"/>
      <c r="M268" s="55"/>
      <c r="N268" s="55"/>
      <c r="O268" s="119" t="str">
        <f t="shared" si="19"/>
        <v/>
      </c>
      <c r="P268" t="str">
        <f t="shared" si="20"/>
        <v/>
      </c>
      <c r="Q268" t="str">
        <f>IF(COUNTIF($P$55:P268,P268)&lt;=1,O268,"")</f>
        <v/>
      </c>
      <c r="S268" s="118" t="str">
        <f t="shared" si="22"/>
        <v/>
      </c>
    </row>
    <row r="269" spans="1:19">
      <c r="A269" s="112"/>
      <c r="B269" s="112"/>
      <c r="C269" s="115" t="str">
        <f t="shared" si="18"/>
        <v/>
      </c>
      <c r="D269" s="112"/>
      <c r="E269" s="113"/>
      <c r="F269" s="113"/>
      <c r="G269" s="114">
        <f>チームデータ!$C$3</f>
        <v>0</v>
      </c>
      <c r="H269" s="112"/>
      <c r="I269" s="116"/>
      <c r="J269" s="112"/>
      <c r="K269" s="55" t="str">
        <f t="shared" si="21"/>
        <v/>
      </c>
      <c r="L269" s="55"/>
      <c r="M269" s="55"/>
      <c r="N269" s="55"/>
      <c r="O269" s="119" t="str">
        <f t="shared" si="19"/>
        <v/>
      </c>
      <c r="P269" t="str">
        <f t="shared" si="20"/>
        <v/>
      </c>
      <c r="Q269" t="str">
        <f>IF(COUNTIF($P$55:P269,P269)&lt;=1,O269,"")</f>
        <v/>
      </c>
      <c r="S269" s="118" t="str">
        <f t="shared" si="22"/>
        <v/>
      </c>
    </row>
    <row r="270" spans="1:19">
      <c r="A270" s="112"/>
      <c r="B270" s="112"/>
      <c r="C270" s="115" t="str">
        <f t="shared" si="18"/>
        <v/>
      </c>
      <c r="D270" s="112"/>
      <c r="E270" s="113"/>
      <c r="F270" s="113"/>
      <c r="G270" s="114">
        <f>チームデータ!$C$3</f>
        <v>0</v>
      </c>
      <c r="H270" s="112"/>
      <c r="I270" s="116"/>
      <c r="J270" s="112"/>
      <c r="K270" s="55" t="str">
        <f t="shared" si="21"/>
        <v/>
      </c>
      <c r="L270" s="55"/>
      <c r="M270" s="55"/>
      <c r="N270" s="55"/>
      <c r="O270" s="119" t="str">
        <f t="shared" si="19"/>
        <v/>
      </c>
      <c r="P270" t="str">
        <f t="shared" si="20"/>
        <v/>
      </c>
      <c r="Q270" t="str">
        <f>IF(COUNTIF($P$55:P270,P270)&lt;=1,O270,"")</f>
        <v/>
      </c>
      <c r="S270" s="118" t="str">
        <f t="shared" si="22"/>
        <v/>
      </c>
    </row>
    <row r="271" spans="1:19">
      <c r="A271" s="112"/>
      <c r="B271" s="112"/>
      <c r="C271" s="115" t="str">
        <f t="shared" si="18"/>
        <v/>
      </c>
      <c r="D271" s="112"/>
      <c r="E271" s="113"/>
      <c r="F271" s="113"/>
      <c r="G271" s="114">
        <f>チームデータ!$C$3</f>
        <v>0</v>
      </c>
      <c r="H271" s="112"/>
      <c r="I271" s="116"/>
      <c r="J271" s="112"/>
      <c r="K271" s="55" t="str">
        <f t="shared" si="21"/>
        <v/>
      </c>
      <c r="L271" s="55"/>
      <c r="M271" s="55"/>
      <c r="N271" s="55"/>
      <c r="O271" s="119" t="str">
        <f t="shared" si="19"/>
        <v/>
      </c>
      <c r="P271" t="str">
        <f t="shared" si="20"/>
        <v/>
      </c>
      <c r="Q271" t="str">
        <f>IF(COUNTIF($P$55:P271,P271)&lt;=1,O271,"")</f>
        <v/>
      </c>
      <c r="S271" s="118" t="str">
        <f t="shared" si="22"/>
        <v/>
      </c>
    </row>
    <row r="272" spans="1:19">
      <c r="A272" s="112"/>
      <c r="B272" s="112"/>
      <c r="C272" s="115" t="str">
        <f t="shared" si="18"/>
        <v/>
      </c>
      <c r="D272" s="112"/>
      <c r="E272" s="113"/>
      <c r="F272" s="113"/>
      <c r="G272" s="114">
        <f>チームデータ!$C$3</f>
        <v>0</v>
      </c>
      <c r="H272" s="112"/>
      <c r="I272" s="116"/>
      <c r="J272" s="112"/>
      <c r="K272" s="55" t="str">
        <f t="shared" si="21"/>
        <v/>
      </c>
      <c r="L272" s="55"/>
      <c r="M272" s="55"/>
      <c r="N272" s="55"/>
      <c r="O272" s="119" t="str">
        <f t="shared" si="19"/>
        <v/>
      </c>
      <c r="P272" t="str">
        <f t="shared" si="20"/>
        <v/>
      </c>
      <c r="Q272" t="str">
        <f>IF(COUNTIF($P$55:P272,P272)&lt;=1,O272,"")</f>
        <v/>
      </c>
      <c r="S272" s="118" t="str">
        <f t="shared" si="22"/>
        <v/>
      </c>
    </row>
    <row r="273" spans="1:19">
      <c r="A273" s="112"/>
      <c r="B273" s="112"/>
      <c r="C273" s="115" t="str">
        <f t="shared" si="18"/>
        <v/>
      </c>
      <c r="D273" s="112"/>
      <c r="E273" s="113"/>
      <c r="F273" s="113"/>
      <c r="G273" s="114">
        <f>チームデータ!$C$3</f>
        <v>0</v>
      </c>
      <c r="H273" s="112"/>
      <c r="I273" s="116"/>
      <c r="J273" s="112"/>
      <c r="K273" s="55" t="str">
        <f t="shared" si="21"/>
        <v/>
      </c>
      <c r="L273" s="55"/>
      <c r="M273" s="55"/>
      <c r="N273" s="55"/>
      <c r="O273" s="119" t="str">
        <f t="shared" si="19"/>
        <v/>
      </c>
      <c r="P273" t="str">
        <f t="shared" si="20"/>
        <v/>
      </c>
      <c r="Q273" t="str">
        <f>IF(COUNTIF($P$55:P273,P273)&lt;=1,O273,"")</f>
        <v/>
      </c>
      <c r="S273" s="118" t="str">
        <f t="shared" si="22"/>
        <v/>
      </c>
    </row>
    <row r="274" spans="1:19">
      <c r="A274" s="112"/>
      <c r="B274" s="112"/>
      <c r="C274" s="115" t="str">
        <f t="shared" si="18"/>
        <v/>
      </c>
      <c r="D274" s="112"/>
      <c r="E274" s="113"/>
      <c r="F274" s="113"/>
      <c r="G274" s="114">
        <f>チームデータ!$C$3</f>
        <v>0</v>
      </c>
      <c r="H274" s="112"/>
      <c r="I274" s="116"/>
      <c r="J274" s="112"/>
      <c r="K274" s="55" t="str">
        <f t="shared" si="21"/>
        <v/>
      </c>
      <c r="L274" s="55"/>
      <c r="M274" s="55"/>
      <c r="N274" s="55"/>
      <c r="O274" s="119" t="str">
        <f t="shared" si="19"/>
        <v/>
      </c>
      <c r="P274" t="str">
        <f t="shared" si="20"/>
        <v/>
      </c>
      <c r="Q274" t="str">
        <f>IF(COUNTIF($P$55:P274,P274)&lt;=1,O274,"")</f>
        <v/>
      </c>
      <c r="S274" s="118" t="str">
        <f t="shared" si="22"/>
        <v/>
      </c>
    </row>
    <row r="275" spans="1:19">
      <c r="A275" s="112"/>
      <c r="B275" s="112"/>
      <c r="C275" s="115" t="str">
        <f t="shared" si="18"/>
        <v/>
      </c>
      <c r="D275" s="112"/>
      <c r="E275" s="113"/>
      <c r="F275" s="113"/>
      <c r="G275" s="114">
        <f>チームデータ!$C$3</f>
        <v>0</v>
      </c>
      <c r="H275" s="112"/>
      <c r="I275" s="116"/>
      <c r="J275" s="112"/>
      <c r="K275" s="55" t="str">
        <f t="shared" si="21"/>
        <v/>
      </c>
      <c r="L275" s="55"/>
      <c r="M275" s="55"/>
      <c r="N275" s="55"/>
      <c r="O275" s="119" t="str">
        <f t="shared" si="19"/>
        <v/>
      </c>
      <c r="P275" t="str">
        <f t="shared" si="20"/>
        <v/>
      </c>
      <c r="Q275" t="str">
        <f>IF(COUNTIF($P$55:P275,P275)&lt;=1,O275,"")</f>
        <v/>
      </c>
      <c r="S275" s="118" t="str">
        <f t="shared" si="22"/>
        <v/>
      </c>
    </row>
    <row r="276" spans="1:19">
      <c r="A276" s="112"/>
      <c r="B276" s="112"/>
      <c r="C276" s="115" t="str">
        <f t="shared" si="18"/>
        <v/>
      </c>
      <c r="D276" s="112"/>
      <c r="E276" s="113"/>
      <c r="F276" s="113"/>
      <c r="G276" s="114">
        <f>チームデータ!$C$3</f>
        <v>0</v>
      </c>
      <c r="H276" s="112"/>
      <c r="I276" s="116"/>
      <c r="J276" s="112"/>
      <c r="K276" s="55" t="str">
        <f t="shared" si="21"/>
        <v/>
      </c>
      <c r="L276" s="55"/>
      <c r="M276" s="55"/>
      <c r="N276" s="55"/>
      <c r="O276" s="119" t="str">
        <f t="shared" si="19"/>
        <v/>
      </c>
      <c r="P276" t="str">
        <f t="shared" si="20"/>
        <v/>
      </c>
      <c r="Q276" t="str">
        <f>IF(COUNTIF($P$55:P276,P276)&lt;=1,O276,"")</f>
        <v/>
      </c>
      <c r="S276" s="118" t="str">
        <f t="shared" si="22"/>
        <v/>
      </c>
    </row>
    <row r="277" spans="1:19">
      <c r="A277" s="112"/>
      <c r="B277" s="112"/>
      <c r="C277" s="115" t="str">
        <f t="shared" si="18"/>
        <v/>
      </c>
      <c r="D277" s="112"/>
      <c r="E277" s="113"/>
      <c r="F277" s="113"/>
      <c r="G277" s="114">
        <f>チームデータ!$C$3</f>
        <v>0</v>
      </c>
      <c r="H277" s="112"/>
      <c r="I277" s="116"/>
      <c r="J277" s="112"/>
      <c r="K277" s="55" t="str">
        <f t="shared" si="21"/>
        <v/>
      </c>
      <c r="L277" s="55"/>
      <c r="M277" s="55"/>
      <c r="N277" s="55"/>
      <c r="O277" s="119" t="str">
        <f t="shared" si="19"/>
        <v/>
      </c>
      <c r="P277" t="str">
        <f t="shared" si="20"/>
        <v/>
      </c>
      <c r="Q277" t="str">
        <f>IF(COUNTIF($P$55:P277,P277)&lt;=1,O277,"")</f>
        <v/>
      </c>
      <c r="S277" s="118" t="str">
        <f t="shared" si="22"/>
        <v/>
      </c>
    </row>
    <row r="278" spans="1:19">
      <c r="A278" s="112"/>
      <c r="B278" s="112"/>
      <c r="C278" s="115" t="str">
        <f t="shared" si="18"/>
        <v/>
      </c>
      <c r="D278" s="112"/>
      <c r="E278" s="113"/>
      <c r="F278" s="113"/>
      <c r="G278" s="114">
        <f>チームデータ!$C$3</f>
        <v>0</v>
      </c>
      <c r="H278" s="112"/>
      <c r="I278" s="116"/>
      <c r="J278" s="112"/>
      <c r="K278" s="55" t="str">
        <f t="shared" si="21"/>
        <v/>
      </c>
      <c r="L278" s="55"/>
      <c r="M278" s="55"/>
      <c r="N278" s="55"/>
      <c r="O278" s="119" t="str">
        <f t="shared" si="19"/>
        <v/>
      </c>
      <c r="P278" t="str">
        <f t="shared" si="20"/>
        <v/>
      </c>
      <c r="Q278" t="str">
        <f>IF(COUNTIF($P$55:P278,P278)&lt;=1,O278,"")</f>
        <v/>
      </c>
      <c r="S278" s="118" t="str">
        <f t="shared" si="22"/>
        <v/>
      </c>
    </row>
    <row r="279" spans="1:19">
      <c r="A279" s="112"/>
      <c r="B279" s="112"/>
      <c r="C279" s="115" t="str">
        <f t="shared" si="18"/>
        <v/>
      </c>
      <c r="D279" s="112"/>
      <c r="E279" s="113"/>
      <c r="F279" s="113"/>
      <c r="G279" s="114">
        <f>チームデータ!$C$3</f>
        <v>0</v>
      </c>
      <c r="H279" s="112"/>
      <c r="I279" s="116"/>
      <c r="J279" s="112"/>
      <c r="K279" s="55" t="str">
        <f t="shared" si="21"/>
        <v/>
      </c>
      <c r="L279" s="55"/>
      <c r="M279" s="55"/>
      <c r="N279" s="55"/>
      <c r="O279" s="119" t="str">
        <f t="shared" si="19"/>
        <v/>
      </c>
      <c r="P279" t="str">
        <f t="shared" si="20"/>
        <v/>
      </c>
      <c r="Q279" t="str">
        <f>IF(COUNTIF($P$55:P279,P279)&lt;=1,O279,"")</f>
        <v/>
      </c>
      <c r="S279" s="118" t="str">
        <f t="shared" si="22"/>
        <v/>
      </c>
    </row>
    <row r="280" spans="1:19">
      <c r="A280" s="112"/>
      <c r="B280" s="112"/>
      <c r="C280" s="115" t="str">
        <f t="shared" si="18"/>
        <v/>
      </c>
      <c r="D280" s="112"/>
      <c r="E280" s="113"/>
      <c r="F280" s="113"/>
      <c r="G280" s="114">
        <f>チームデータ!$C$3</f>
        <v>0</v>
      </c>
      <c r="H280" s="112"/>
      <c r="I280" s="116"/>
      <c r="J280" s="112"/>
      <c r="K280" s="55" t="str">
        <f t="shared" si="21"/>
        <v/>
      </c>
      <c r="L280" s="55"/>
      <c r="M280" s="55"/>
      <c r="N280" s="55"/>
      <c r="O280" s="119" t="str">
        <f t="shared" si="19"/>
        <v/>
      </c>
      <c r="P280" t="str">
        <f t="shared" si="20"/>
        <v/>
      </c>
      <c r="Q280" t="str">
        <f>IF(COUNTIF($P$55:P280,P280)&lt;=1,O280,"")</f>
        <v/>
      </c>
      <c r="S280" s="118" t="str">
        <f t="shared" si="22"/>
        <v/>
      </c>
    </row>
    <row r="281" spans="1:19">
      <c r="A281" s="112"/>
      <c r="B281" s="112"/>
      <c r="C281" s="115" t="str">
        <f t="shared" si="18"/>
        <v/>
      </c>
      <c r="D281" s="112"/>
      <c r="E281" s="113"/>
      <c r="F281" s="113"/>
      <c r="G281" s="114">
        <f>チームデータ!$C$3</f>
        <v>0</v>
      </c>
      <c r="H281" s="112"/>
      <c r="I281" s="116"/>
      <c r="J281" s="112"/>
      <c r="K281" s="55" t="str">
        <f t="shared" si="21"/>
        <v/>
      </c>
      <c r="L281" s="55"/>
      <c r="M281" s="55"/>
      <c r="N281" s="55"/>
      <c r="O281" s="119" t="str">
        <f t="shared" si="19"/>
        <v/>
      </c>
      <c r="P281" t="str">
        <f t="shared" si="20"/>
        <v/>
      </c>
      <c r="Q281" t="str">
        <f>IF(COUNTIF($P$55:P281,P281)&lt;=1,O281,"")</f>
        <v/>
      </c>
      <c r="S281" s="118" t="str">
        <f t="shared" si="22"/>
        <v/>
      </c>
    </row>
    <row r="282" spans="1:19">
      <c r="A282" s="112"/>
      <c r="B282" s="112"/>
      <c r="C282" s="115" t="str">
        <f t="shared" si="18"/>
        <v/>
      </c>
      <c r="D282" s="112"/>
      <c r="E282" s="113"/>
      <c r="F282" s="113"/>
      <c r="G282" s="114">
        <f>チームデータ!$C$3</f>
        <v>0</v>
      </c>
      <c r="H282" s="112"/>
      <c r="I282" s="116"/>
      <c r="J282" s="112"/>
      <c r="K282" s="55" t="str">
        <f t="shared" si="21"/>
        <v/>
      </c>
      <c r="L282" s="55"/>
      <c r="M282" s="55"/>
      <c r="N282" s="55"/>
      <c r="O282" s="119" t="str">
        <f t="shared" si="19"/>
        <v/>
      </c>
      <c r="P282" t="str">
        <f t="shared" si="20"/>
        <v/>
      </c>
      <c r="Q282" t="str">
        <f>IF(COUNTIF($P$55:P282,P282)&lt;=1,O282,"")</f>
        <v/>
      </c>
      <c r="S282" s="118" t="str">
        <f t="shared" si="22"/>
        <v/>
      </c>
    </row>
    <row r="283" spans="1:19">
      <c r="A283" s="112"/>
      <c r="B283" s="112"/>
      <c r="C283" s="115" t="str">
        <f t="shared" si="18"/>
        <v/>
      </c>
      <c r="D283" s="112"/>
      <c r="E283" s="113"/>
      <c r="F283" s="113"/>
      <c r="G283" s="114">
        <f>チームデータ!$C$3</f>
        <v>0</v>
      </c>
      <c r="H283" s="112"/>
      <c r="I283" s="116"/>
      <c r="J283" s="112"/>
      <c r="K283" s="55" t="str">
        <f t="shared" si="21"/>
        <v/>
      </c>
      <c r="L283" s="55"/>
      <c r="M283" s="55"/>
      <c r="N283" s="55"/>
      <c r="O283" s="119" t="str">
        <f t="shared" si="19"/>
        <v/>
      </c>
      <c r="P283" t="str">
        <f t="shared" si="20"/>
        <v/>
      </c>
      <c r="Q283" t="str">
        <f>IF(COUNTIF($P$55:P283,P283)&lt;=1,O283,"")</f>
        <v/>
      </c>
      <c r="S283" s="118" t="str">
        <f t="shared" si="22"/>
        <v/>
      </c>
    </row>
    <row r="284" spans="1:19">
      <c r="A284" s="112"/>
      <c r="B284" s="112"/>
      <c r="C284" s="115" t="str">
        <f t="shared" si="18"/>
        <v/>
      </c>
      <c r="D284" s="112"/>
      <c r="E284" s="113"/>
      <c r="F284" s="113"/>
      <c r="G284" s="114">
        <f>チームデータ!$C$3</f>
        <v>0</v>
      </c>
      <c r="H284" s="112"/>
      <c r="I284" s="116"/>
      <c r="J284" s="112"/>
      <c r="K284" s="55" t="str">
        <f t="shared" si="21"/>
        <v/>
      </c>
      <c r="L284" s="55"/>
      <c r="M284" s="55"/>
      <c r="N284" s="55"/>
      <c r="O284" s="119" t="str">
        <f t="shared" si="19"/>
        <v/>
      </c>
      <c r="P284" t="str">
        <f t="shared" si="20"/>
        <v/>
      </c>
      <c r="Q284" t="str">
        <f>IF(COUNTIF($P$55:P284,P284)&lt;=1,O284,"")</f>
        <v/>
      </c>
      <c r="S284" s="118" t="str">
        <f t="shared" si="22"/>
        <v/>
      </c>
    </row>
    <row r="285" spans="1:19">
      <c r="A285" s="112"/>
      <c r="B285" s="112"/>
      <c r="C285" s="115" t="str">
        <f t="shared" si="18"/>
        <v/>
      </c>
      <c r="D285" s="112"/>
      <c r="E285" s="113"/>
      <c r="F285" s="113"/>
      <c r="G285" s="114">
        <f>チームデータ!$C$3</f>
        <v>0</v>
      </c>
      <c r="H285" s="112"/>
      <c r="I285" s="116"/>
      <c r="J285" s="112"/>
      <c r="K285" s="55" t="str">
        <f t="shared" si="21"/>
        <v/>
      </c>
      <c r="L285" s="55"/>
      <c r="M285" s="55"/>
      <c r="N285" s="55"/>
      <c r="O285" s="119" t="str">
        <f t="shared" si="19"/>
        <v/>
      </c>
      <c r="P285" t="str">
        <f t="shared" si="20"/>
        <v/>
      </c>
      <c r="Q285" t="str">
        <f>IF(COUNTIF($P$55:P285,P285)&lt;=1,O285,"")</f>
        <v/>
      </c>
      <c r="S285" s="118" t="str">
        <f t="shared" si="22"/>
        <v/>
      </c>
    </row>
    <row r="286" spans="1:19">
      <c r="A286" s="112"/>
      <c r="B286" s="112"/>
      <c r="C286" s="115" t="str">
        <f t="shared" si="18"/>
        <v/>
      </c>
      <c r="D286" s="112"/>
      <c r="E286" s="113"/>
      <c r="F286" s="113"/>
      <c r="G286" s="114">
        <f>チームデータ!$C$3</f>
        <v>0</v>
      </c>
      <c r="H286" s="112"/>
      <c r="I286" s="116"/>
      <c r="J286" s="112"/>
      <c r="K286" s="55" t="str">
        <f t="shared" si="21"/>
        <v/>
      </c>
      <c r="L286" s="55"/>
      <c r="M286" s="55"/>
      <c r="N286" s="55"/>
      <c r="O286" s="119" t="str">
        <f t="shared" si="19"/>
        <v/>
      </c>
      <c r="P286" t="str">
        <f t="shared" si="20"/>
        <v/>
      </c>
      <c r="Q286" t="str">
        <f>IF(COUNTIF($P$55:P286,P286)&lt;=1,O286,"")</f>
        <v/>
      </c>
      <c r="S286" s="118" t="str">
        <f t="shared" si="22"/>
        <v/>
      </c>
    </row>
    <row r="287" spans="1:19">
      <c r="A287" s="112"/>
      <c r="B287" s="112"/>
      <c r="C287" s="115" t="str">
        <f t="shared" si="18"/>
        <v/>
      </c>
      <c r="D287" s="112"/>
      <c r="E287" s="113"/>
      <c r="F287" s="113"/>
      <c r="G287" s="114">
        <f>チームデータ!$C$3</f>
        <v>0</v>
      </c>
      <c r="H287" s="112"/>
      <c r="I287" s="116"/>
      <c r="J287" s="112"/>
      <c r="K287" s="55" t="str">
        <f t="shared" si="21"/>
        <v/>
      </c>
      <c r="L287" s="55"/>
      <c r="M287" s="55"/>
      <c r="N287" s="55"/>
      <c r="O287" s="119" t="str">
        <f t="shared" si="19"/>
        <v/>
      </c>
      <c r="P287" t="str">
        <f t="shared" si="20"/>
        <v/>
      </c>
      <c r="Q287" t="str">
        <f>IF(COUNTIF($P$55:P287,P287)&lt;=1,O287,"")</f>
        <v/>
      </c>
      <c r="S287" s="118" t="str">
        <f t="shared" si="22"/>
        <v/>
      </c>
    </row>
    <row r="288" spans="1:19">
      <c r="A288" s="112"/>
      <c r="B288" s="112"/>
      <c r="C288" s="115" t="str">
        <f t="shared" si="18"/>
        <v/>
      </c>
      <c r="D288" s="112"/>
      <c r="E288" s="113"/>
      <c r="F288" s="113"/>
      <c r="G288" s="114">
        <f>チームデータ!$C$3</f>
        <v>0</v>
      </c>
      <c r="H288" s="112"/>
      <c r="I288" s="116"/>
      <c r="J288" s="112"/>
      <c r="K288" s="55" t="str">
        <f t="shared" si="21"/>
        <v/>
      </c>
      <c r="L288" s="55"/>
      <c r="M288" s="55"/>
      <c r="N288" s="55"/>
      <c r="O288" s="119" t="str">
        <f t="shared" si="19"/>
        <v/>
      </c>
      <c r="P288" t="str">
        <f t="shared" si="20"/>
        <v/>
      </c>
      <c r="Q288" t="str">
        <f>IF(COUNTIF($P$55:P288,P288)&lt;=1,O288,"")</f>
        <v/>
      </c>
      <c r="S288" s="118" t="str">
        <f t="shared" si="22"/>
        <v/>
      </c>
    </row>
    <row r="289" spans="1:19">
      <c r="A289" s="112"/>
      <c r="B289" s="112"/>
      <c r="C289" s="115" t="str">
        <f t="shared" si="18"/>
        <v/>
      </c>
      <c r="D289" s="112"/>
      <c r="E289" s="113"/>
      <c r="F289" s="113"/>
      <c r="G289" s="114">
        <f>チームデータ!$C$3</f>
        <v>0</v>
      </c>
      <c r="H289" s="112"/>
      <c r="I289" s="116"/>
      <c r="J289" s="112"/>
      <c r="K289" s="55" t="str">
        <f t="shared" si="21"/>
        <v/>
      </c>
      <c r="L289" s="55"/>
      <c r="M289" s="55"/>
      <c r="N289" s="55"/>
      <c r="O289" s="119" t="str">
        <f t="shared" si="19"/>
        <v/>
      </c>
      <c r="P289" t="str">
        <f t="shared" si="20"/>
        <v/>
      </c>
      <c r="Q289" t="str">
        <f>IF(COUNTIF($P$55:P289,P289)&lt;=1,O289,"")</f>
        <v/>
      </c>
      <c r="S289" s="118" t="str">
        <f t="shared" si="22"/>
        <v/>
      </c>
    </row>
    <row r="290" spans="1:19">
      <c r="A290" s="112"/>
      <c r="B290" s="112"/>
      <c r="C290" s="115" t="str">
        <f t="shared" si="18"/>
        <v/>
      </c>
      <c r="D290" s="112"/>
      <c r="E290" s="113"/>
      <c r="F290" s="113"/>
      <c r="G290" s="114">
        <f>チームデータ!$C$3</f>
        <v>0</v>
      </c>
      <c r="H290" s="112"/>
      <c r="I290" s="116"/>
      <c r="J290" s="112"/>
      <c r="K290" s="55" t="str">
        <f t="shared" si="21"/>
        <v/>
      </c>
      <c r="L290" s="55"/>
      <c r="M290" s="55"/>
      <c r="N290" s="55"/>
      <c r="O290" s="119" t="str">
        <f t="shared" si="19"/>
        <v/>
      </c>
      <c r="P290" t="str">
        <f t="shared" si="20"/>
        <v/>
      </c>
      <c r="Q290" t="str">
        <f>IF(COUNTIF($P$55:P290,P290)&lt;=1,O290,"")</f>
        <v/>
      </c>
      <c r="S290" s="118" t="str">
        <f t="shared" si="22"/>
        <v/>
      </c>
    </row>
    <row r="291" spans="1:19">
      <c r="A291" s="112"/>
      <c r="B291" s="112"/>
      <c r="C291" s="115" t="str">
        <f t="shared" si="18"/>
        <v/>
      </c>
      <c r="D291" s="112"/>
      <c r="E291" s="113"/>
      <c r="F291" s="113"/>
      <c r="G291" s="114">
        <f>チームデータ!$C$3</f>
        <v>0</v>
      </c>
      <c r="H291" s="112"/>
      <c r="I291" s="116"/>
      <c r="J291" s="112"/>
      <c r="K291" s="55" t="str">
        <f t="shared" si="21"/>
        <v/>
      </c>
      <c r="L291" s="55"/>
      <c r="M291" s="55"/>
      <c r="N291" s="55"/>
      <c r="O291" s="119" t="str">
        <f t="shared" si="19"/>
        <v/>
      </c>
      <c r="P291" t="str">
        <f t="shared" si="20"/>
        <v/>
      </c>
      <c r="Q291" t="str">
        <f>IF(COUNTIF($P$55:P291,P291)&lt;=1,O291,"")</f>
        <v/>
      </c>
      <c r="S291" s="118" t="str">
        <f t="shared" si="22"/>
        <v/>
      </c>
    </row>
    <row r="292" spans="1:19">
      <c r="A292" s="98"/>
      <c r="B292" s="111"/>
      <c r="C292" s="115" t="str">
        <f t="shared" si="18"/>
        <v/>
      </c>
      <c r="D292" s="111"/>
      <c r="E292" s="99"/>
      <c r="F292" s="99" t="s">
        <v>167</v>
      </c>
      <c r="G292" s="114">
        <f>チームデータ!$C$3</f>
        <v>0</v>
      </c>
      <c r="H292" s="111" t="s">
        <v>167</v>
      </c>
      <c r="I292" s="111" t="s">
        <v>167</v>
      </c>
      <c r="J292" s="111" t="s">
        <v>167</v>
      </c>
      <c r="K292" s="3" t="str">
        <f t="shared" si="21"/>
        <v/>
      </c>
      <c r="L292" s="3"/>
      <c r="M292" s="3"/>
      <c r="N292" s="3"/>
      <c r="O292" s="119" t="str">
        <f t="shared" si="19"/>
        <v/>
      </c>
      <c r="P292" t="str">
        <f t="shared" si="20"/>
        <v/>
      </c>
      <c r="Q292" t="str">
        <f>IF(COUNTIF($P$55:P292,P292)&lt;=1,O292,"")</f>
        <v/>
      </c>
      <c r="S292" s="118" t="str">
        <f t="shared" si="22"/>
        <v/>
      </c>
    </row>
    <row r="293" spans="1:19">
      <c r="A293" s="98"/>
      <c r="B293" s="111"/>
      <c r="C293" s="115" t="str">
        <f t="shared" si="18"/>
        <v/>
      </c>
      <c r="D293" s="111"/>
      <c r="E293" s="99"/>
      <c r="F293" s="99" t="s">
        <v>167</v>
      </c>
      <c r="G293" s="114">
        <f>チームデータ!$C$3</f>
        <v>0</v>
      </c>
      <c r="H293" s="111" t="s">
        <v>167</v>
      </c>
      <c r="I293" s="111" t="s">
        <v>167</v>
      </c>
      <c r="J293" s="111" t="s">
        <v>167</v>
      </c>
      <c r="K293" s="3" t="str">
        <f t="shared" si="21"/>
        <v/>
      </c>
      <c r="L293" s="3"/>
      <c r="M293" s="3"/>
      <c r="N293" s="3"/>
      <c r="O293" s="119" t="str">
        <f t="shared" si="19"/>
        <v/>
      </c>
      <c r="P293" t="str">
        <f t="shared" si="20"/>
        <v/>
      </c>
      <c r="Q293" t="str">
        <f>IF(COUNTIF($P$55:P293,P293)&lt;=1,O293,"")</f>
        <v/>
      </c>
      <c r="S293" s="118" t="str">
        <f t="shared" si="22"/>
        <v/>
      </c>
    </row>
    <row r="294" spans="1:19">
      <c r="A294" s="98"/>
      <c r="B294" s="111"/>
      <c r="C294" s="115" t="str">
        <f t="shared" si="18"/>
        <v/>
      </c>
      <c r="D294" s="111"/>
      <c r="E294" s="99"/>
      <c r="F294" s="99" t="s">
        <v>167</v>
      </c>
      <c r="G294" s="114">
        <f>チームデータ!$C$3</f>
        <v>0</v>
      </c>
      <c r="H294" s="111" t="s">
        <v>167</v>
      </c>
      <c r="I294" s="111" t="s">
        <v>167</v>
      </c>
      <c r="J294" s="111" t="s">
        <v>167</v>
      </c>
      <c r="K294" s="3" t="str">
        <f t="shared" si="21"/>
        <v/>
      </c>
      <c r="L294" s="3"/>
      <c r="M294" s="3"/>
      <c r="N294" s="3"/>
      <c r="O294" s="119" t="str">
        <f t="shared" si="19"/>
        <v/>
      </c>
      <c r="P294" t="str">
        <f t="shared" si="20"/>
        <v/>
      </c>
      <c r="Q294" t="str">
        <f>IF(COUNTIF($P$55:P294,P294)&lt;=1,O294,"")</f>
        <v/>
      </c>
      <c r="S294" s="118" t="str">
        <f t="shared" si="22"/>
        <v/>
      </c>
    </row>
    <row r="295" spans="1:19">
      <c r="A295" s="98"/>
      <c r="B295" s="111"/>
      <c r="C295" s="115" t="str">
        <f t="shared" si="18"/>
        <v/>
      </c>
      <c r="D295" s="111"/>
      <c r="E295" s="99"/>
      <c r="F295" s="99" t="s">
        <v>167</v>
      </c>
      <c r="G295" s="114">
        <f>チームデータ!$C$3</f>
        <v>0</v>
      </c>
      <c r="H295" s="111" t="s">
        <v>167</v>
      </c>
      <c r="I295" s="111" t="s">
        <v>167</v>
      </c>
      <c r="J295" s="111" t="s">
        <v>167</v>
      </c>
      <c r="K295" s="3" t="str">
        <f t="shared" si="21"/>
        <v/>
      </c>
      <c r="L295" s="3"/>
      <c r="M295" s="3"/>
      <c r="N295" s="3"/>
      <c r="O295" s="119" t="str">
        <f t="shared" si="19"/>
        <v/>
      </c>
      <c r="P295" t="str">
        <f t="shared" si="20"/>
        <v/>
      </c>
      <c r="Q295" t="str">
        <f>IF(COUNTIF($P$55:P295,P295)&lt;=1,O295,"")</f>
        <v/>
      </c>
      <c r="S295" s="118" t="str">
        <f t="shared" si="22"/>
        <v/>
      </c>
    </row>
    <row r="296" spans="1:19">
      <c r="A296" s="98"/>
      <c r="B296" s="111"/>
      <c r="C296" s="115" t="str">
        <f t="shared" si="18"/>
        <v/>
      </c>
      <c r="D296" s="111"/>
      <c r="E296" s="99"/>
      <c r="F296" s="99" t="s">
        <v>167</v>
      </c>
      <c r="G296" s="114">
        <f>チームデータ!$C$3</f>
        <v>0</v>
      </c>
      <c r="H296" s="111" t="s">
        <v>167</v>
      </c>
      <c r="I296" s="111" t="s">
        <v>167</v>
      </c>
      <c r="J296" s="111" t="s">
        <v>167</v>
      </c>
      <c r="K296" s="3" t="str">
        <f t="shared" si="21"/>
        <v/>
      </c>
      <c r="L296" s="3"/>
      <c r="M296" s="3"/>
      <c r="N296" s="3"/>
      <c r="O296" s="119" t="str">
        <f t="shared" si="19"/>
        <v/>
      </c>
      <c r="P296" t="str">
        <f t="shared" si="20"/>
        <v/>
      </c>
      <c r="Q296" t="str">
        <f>IF(COUNTIF($P$55:P296,P296)&lt;=1,O296,"")</f>
        <v/>
      </c>
      <c r="S296" s="118" t="str">
        <f t="shared" si="22"/>
        <v/>
      </c>
    </row>
    <row r="297" spans="1:19">
      <c r="A297" s="98"/>
      <c r="B297" s="111"/>
      <c r="C297" s="115" t="str">
        <f t="shared" si="18"/>
        <v/>
      </c>
      <c r="D297" s="111"/>
      <c r="E297" s="99"/>
      <c r="F297" s="99" t="s">
        <v>167</v>
      </c>
      <c r="G297" s="114">
        <f>チームデータ!$C$3</f>
        <v>0</v>
      </c>
      <c r="H297" s="111" t="s">
        <v>167</v>
      </c>
      <c r="I297" s="111" t="s">
        <v>167</v>
      </c>
      <c r="J297" s="111" t="s">
        <v>167</v>
      </c>
      <c r="K297" s="3" t="str">
        <f t="shared" si="21"/>
        <v/>
      </c>
      <c r="L297" s="3"/>
      <c r="M297" s="3"/>
      <c r="N297" s="3"/>
      <c r="O297" s="119" t="str">
        <f t="shared" si="19"/>
        <v/>
      </c>
      <c r="P297" t="str">
        <f t="shared" si="20"/>
        <v/>
      </c>
      <c r="Q297" t="str">
        <f>IF(COUNTIF($P$55:P297,P297)&lt;=1,O297,"")</f>
        <v/>
      </c>
      <c r="S297" s="118" t="str">
        <f t="shared" si="22"/>
        <v/>
      </c>
    </row>
    <row r="298" spans="1:19">
      <c r="A298" s="98"/>
      <c r="B298" s="111"/>
      <c r="C298" s="115" t="str">
        <f t="shared" si="18"/>
        <v/>
      </c>
      <c r="D298" s="111"/>
      <c r="E298" s="99"/>
      <c r="F298" s="99" t="s">
        <v>167</v>
      </c>
      <c r="G298" s="114">
        <f>チームデータ!$C$3</f>
        <v>0</v>
      </c>
      <c r="H298" s="111" t="s">
        <v>167</v>
      </c>
      <c r="I298" s="111" t="s">
        <v>167</v>
      </c>
      <c r="J298" s="111" t="s">
        <v>167</v>
      </c>
      <c r="K298" s="3" t="str">
        <f t="shared" si="21"/>
        <v/>
      </c>
      <c r="L298" s="3"/>
      <c r="M298" s="3"/>
      <c r="N298" s="3"/>
      <c r="O298" s="119" t="str">
        <f t="shared" si="19"/>
        <v/>
      </c>
      <c r="P298" t="str">
        <f t="shared" si="20"/>
        <v/>
      </c>
      <c r="Q298" t="str">
        <f>IF(COUNTIF($P$55:P298,P298)&lt;=1,O298,"")</f>
        <v/>
      </c>
      <c r="S298" s="118" t="str">
        <f t="shared" si="22"/>
        <v/>
      </c>
    </row>
    <row r="299" spans="1:19">
      <c r="A299" s="98"/>
      <c r="B299" s="111"/>
      <c r="C299" s="115" t="str">
        <f t="shared" si="18"/>
        <v/>
      </c>
      <c r="D299" s="111"/>
      <c r="E299" s="99"/>
      <c r="F299" s="99" t="s">
        <v>167</v>
      </c>
      <c r="G299" s="114">
        <f>チームデータ!$C$3</f>
        <v>0</v>
      </c>
      <c r="H299" s="111" t="s">
        <v>167</v>
      </c>
      <c r="I299" s="111" t="s">
        <v>167</v>
      </c>
      <c r="J299" s="111" t="s">
        <v>167</v>
      </c>
      <c r="K299" s="3" t="str">
        <f t="shared" si="21"/>
        <v/>
      </c>
      <c r="L299" s="3"/>
      <c r="M299" s="3"/>
      <c r="N299" s="3"/>
      <c r="O299" s="119" t="str">
        <f t="shared" si="19"/>
        <v/>
      </c>
      <c r="P299" t="str">
        <f t="shared" si="20"/>
        <v/>
      </c>
      <c r="Q299" t="str">
        <f>IF(COUNTIF($P$55:P299,P299)&lt;=1,O299,"")</f>
        <v/>
      </c>
      <c r="S299" s="118" t="str">
        <f t="shared" si="22"/>
        <v/>
      </c>
    </row>
    <row r="300" spans="1:19">
      <c r="A300" s="98"/>
      <c r="B300" s="111"/>
      <c r="C300" s="115" t="str">
        <f t="shared" si="18"/>
        <v/>
      </c>
      <c r="D300" s="111"/>
      <c r="E300" s="99"/>
      <c r="F300" s="99" t="s">
        <v>167</v>
      </c>
      <c r="G300" s="114">
        <f>チームデータ!$C$3</f>
        <v>0</v>
      </c>
      <c r="H300" s="111" t="s">
        <v>167</v>
      </c>
      <c r="I300" s="111" t="s">
        <v>167</v>
      </c>
      <c r="J300" s="111" t="s">
        <v>167</v>
      </c>
      <c r="K300" s="3" t="str">
        <f t="shared" si="21"/>
        <v/>
      </c>
      <c r="L300" s="3"/>
      <c r="M300" s="3"/>
      <c r="N300" s="3"/>
      <c r="O300" s="119" t="str">
        <f t="shared" si="19"/>
        <v/>
      </c>
      <c r="P300" t="str">
        <f t="shared" si="20"/>
        <v/>
      </c>
      <c r="Q300" t="str">
        <f>IF(COUNTIF($P$55:P300,P300)&lt;=1,O300,"")</f>
        <v/>
      </c>
      <c r="S300" s="118" t="str">
        <f t="shared" si="22"/>
        <v/>
      </c>
    </row>
    <row r="301" spans="1:19">
      <c r="A301" s="98"/>
      <c r="B301" s="111"/>
      <c r="C301" s="115" t="str">
        <f t="shared" si="18"/>
        <v/>
      </c>
      <c r="D301" s="111"/>
      <c r="E301" s="99"/>
      <c r="F301" s="99" t="s">
        <v>167</v>
      </c>
      <c r="G301" s="114">
        <f>チームデータ!$C$3</f>
        <v>0</v>
      </c>
      <c r="H301" s="111" t="s">
        <v>167</v>
      </c>
      <c r="I301" s="111" t="s">
        <v>167</v>
      </c>
      <c r="J301" s="111" t="s">
        <v>167</v>
      </c>
      <c r="K301" s="3" t="str">
        <f t="shared" si="21"/>
        <v/>
      </c>
      <c r="L301" s="3"/>
      <c r="M301" s="3"/>
      <c r="N301" s="3"/>
      <c r="O301" s="119" t="str">
        <f t="shared" si="19"/>
        <v/>
      </c>
      <c r="P301" t="str">
        <f t="shared" si="20"/>
        <v/>
      </c>
      <c r="Q301" t="str">
        <f>IF(COUNTIF($P$55:P301,P301)&lt;=1,O301,"")</f>
        <v/>
      </c>
      <c r="S301" s="118" t="str">
        <f t="shared" si="22"/>
        <v/>
      </c>
    </row>
    <row r="302" spans="1:19">
      <c r="K302" s="3" t="str">
        <f t="shared" si="21"/>
        <v/>
      </c>
      <c r="L302" s="3"/>
      <c r="M302" s="3"/>
      <c r="N302" s="3"/>
      <c r="O302" s="53"/>
      <c r="S302" s="53"/>
    </row>
    <row r="303" spans="1:19">
      <c r="K303" s="3" t="str">
        <f t="shared" si="21"/>
        <v/>
      </c>
      <c r="L303" s="3"/>
      <c r="M303" s="3"/>
      <c r="N303" s="3"/>
      <c r="O303" s="53"/>
      <c r="S303" s="53"/>
    </row>
    <row r="304" spans="1:19">
      <c r="K304" s="3" t="str">
        <f t="shared" si="21"/>
        <v/>
      </c>
      <c r="L304" s="3"/>
      <c r="M304" s="3"/>
      <c r="N304" s="3"/>
      <c r="O304" s="53"/>
      <c r="S304" s="53"/>
    </row>
    <row r="305" spans="11:19">
      <c r="K305" s="3" t="str">
        <f t="shared" si="21"/>
        <v/>
      </c>
      <c r="L305" s="3"/>
      <c r="M305" s="3"/>
      <c r="N305" s="3"/>
      <c r="O305" s="53"/>
      <c r="S305" s="53"/>
    </row>
    <row r="306" spans="11:19">
      <c r="K306" s="3" t="str">
        <f t="shared" si="21"/>
        <v/>
      </c>
      <c r="L306" s="3"/>
      <c r="M306" s="3"/>
      <c r="N306" s="3"/>
      <c r="O306" s="53"/>
      <c r="S306" s="53"/>
    </row>
    <row r="307" spans="11:19">
      <c r="K307" s="3" t="str">
        <f t="shared" si="21"/>
        <v/>
      </c>
      <c r="L307" s="3"/>
      <c r="M307" s="3"/>
      <c r="N307" s="3"/>
      <c r="O307" s="53"/>
      <c r="S307" s="53"/>
    </row>
    <row r="308" spans="11:19">
      <c r="K308" s="3" t="str">
        <f t="shared" si="21"/>
        <v/>
      </c>
      <c r="L308" s="3"/>
      <c r="M308" s="3"/>
      <c r="N308" s="3"/>
      <c r="O308" s="53"/>
      <c r="S308" s="53"/>
    </row>
    <row r="309" spans="11:19">
      <c r="K309" s="3" t="str">
        <f t="shared" si="21"/>
        <v/>
      </c>
      <c r="L309" s="3"/>
      <c r="M309" s="3"/>
      <c r="N309" s="3"/>
      <c r="O309" s="53"/>
      <c r="S309" s="53"/>
    </row>
    <row r="310" spans="11:19">
      <c r="K310" s="3" t="str">
        <f t="shared" si="21"/>
        <v/>
      </c>
      <c r="L310" s="3"/>
      <c r="M310" s="3"/>
      <c r="N310" s="3"/>
      <c r="O310" s="53"/>
      <c r="S310" s="53"/>
    </row>
    <row r="311" spans="11:19">
      <c r="K311" s="3" t="str">
        <f t="shared" si="21"/>
        <v/>
      </c>
      <c r="L311" s="3"/>
      <c r="M311" s="3"/>
      <c r="N311" s="3"/>
      <c r="O311" s="53"/>
      <c r="S311" s="53"/>
    </row>
    <row r="312" spans="11:19">
      <c r="K312" s="3" t="str">
        <f t="shared" si="21"/>
        <v/>
      </c>
      <c r="L312" s="3"/>
      <c r="M312" s="3"/>
      <c r="N312" s="3"/>
      <c r="O312" s="53"/>
      <c r="S312" s="53"/>
    </row>
    <row r="313" spans="11:19">
      <c r="K313" s="3" t="str">
        <f t="shared" ref="K313:K376" si="23">IF(U313=2,IF(OR(AND(S313="男",T313="女"),AND(S313="女",T313="男")),"性別、種目を確認して下さい",""),"")</f>
        <v/>
      </c>
      <c r="L313" s="3"/>
      <c r="M313" s="3"/>
      <c r="N313" s="3"/>
      <c r="O313" s="53"/>
      <c r="S313" s="53"/>
    </row>
    <row r="314" spans="11:19">
      <c r="K314" s="3" t="str">
        <f t="shared" si="23"/>
        <v/>
      </c>
      <c r="L314" s="3"/>
      <c r="M314" s="3"/>
      <c r="N314" s="3"/>
      <c r="O314" s="53"/>
      <c r="S314" s="53"/>
    </row>
    <row r="315" spans="11:19">
      <c r="K315" s="3" t="str">
        <f t="shared" si="23"/>
        <v/>
      </c>
      <c r="L315" s="3"/>
      <c r="M315" s="3"/>
      <c r="N315" s="3"/>
      <c r="O315" s="53"/>
      <c r="S315" s="53"/>
    </row>
    <row r="316" spans="11:19">
      <c r="K316" s="3" t="str">
        <f t="shared" si="23"/>
        <v/>
      </c>
      <c r="L316" s="3"/>
      <c r="M316" s="3"/>
      <c r="N316" s="3"/>
      <c r="O316" s="53"/>
      <c r="S316" s="53"/>
    </row>
    <row r="317" spans="11:19">
      <c r="K317" s="3" t="str">
        <f t="shared" si="23"/>
        <v/>
      </c>
      <c r="L317" s="3"/>
      <c r="M317" s="3"/>
      <c r="N317" s="3"/>
      <c r="O317" s="53"/>
      <c r="S317" s="53"/>
    </row>
    <row r="318" spans="11:19">
      <c r="K318" s="3" t="str">
        <f t="shared" si="23"/>
        <v/>
      </c>
      <c r="L318" s="3"/>
      <c r="M318" s="3"/>
      <c r="N318" s="3"/>
      <c r="O318" s="53"/>
      <c r="S318" s="53"/>
    </row>
    <row r="319" spans="11:19">
      <c r="K319" s="3" t="str">
        <f t="shared" si="23"/>
        <v/>
      </c>
      <c r="L319" s="3"/>
      <c r="M319" s="3"/>
      <c r="N319" s="3"/>
      <c r="O319" s="53"/>
      <c r="S319" s="53"/>
    </row>
    <row r="320" spans="11:19">
      <c r="K320" s="3" t="str">
        <f t="shared" si="23"/>
        <v/>
      </c>
      <c r="L320" s="3"/>
      <c r="M320" s="3"/>
      <c r="N320" s="3"/>
      <c r="O320" s="53"/>
      <c r="S320" s="53"/>
    </row>
    <row r="321" spans="11:19">
      <c r="K321" s="3" t="str">
        <f t="shared" si="23"/>
        <v/>
      </c>
      <c r="L321" s="3"/>
      <c r="M321" s="3"/>
      <c r="N321" s="3"/>
      <c r="O321" s="53"/>
      <c r="S321" s="53"/>
    </row>
    <row r="322" spans="11:19">
      <c r="K322" s="3" t="str">
        <f t="shared" si="23"/>
        <v/>
      </c>
      <c r="L322" s="3"/>
      <c r="M322" s="3"/>
      <c r="N322" s="3"/>
      <c r="O322" s="53"/>
      <c r="S322" s="53"/>
    </row>
    <row r="323" spans="11:19">
      <c r="K323" s="3" t="str">
        <f t="shared" si="23"/>
        <v/>
      </c>
      <c r="L323" s="3"/>
      <c r="M323" s="3"/>
      <c r="N323" s="3"/>
      <c r="O323" s="53"/>
      <c r="S323" s="53"/>
    </row>
    <row r="324" spans="11:19">
      <c r="K324" s="3" t="str">
        <f t="shared" si="23"/>
        <v/>
      </c>
      <c r="L324" s="3"/>
      <c r="M324" s="3"/>
      <c r="N324" s="3"/>
      <c r="O324" s="53"/>
      <c r="S324" s="53"/>
    </row>
    <row r="325" spans="11:19">
      <c r="K325" s="3" t="str">
        <f t="shared" si="23"/>
        <v/>
      </c>
      <c r="L325" s="3"/>
      <c r="M325" s="3"/>
      <c r="N325" s="3"/>
      <c r="O325" s="53"/>
      <c r="S325" s="53"/>
    </row>
    <row r="326" spans="11:19">
      <c r="K326" s="3" t="str">
        <f t="shared" si="23"/>
        <v/>
      </c>
      <c r="L326" s="3"/>
      <c r="M326" s="3"/>
      <c r="N326" s="3"/>
      <c r="O326" s="53"/>
      <c r="S326" s="53"/>
    </row>
    <row r="327" spans="11:19">
      <c r="K327" s="3" t="str">
        <f t="shared" si="23"/>
        <v/>
      </c>
      <c r="L327" s="3"/>
      <c r="M327" s="3"/>
      <c r="N327" s="3"/>
      <c r="O327" s="53"/>
      <c r="S327" s="53"/>
    </row>
    <row r="328" spans="11:19">
      <c r="K328" s="3" t="str">
        <f t="shared" si="23"/>
        <v/>
      </c>
      <c r="L328" s="3"/>
      <c r="M328" s="3"/>
      <c r="N328" s="3"/>
      <c r="O328" s="53"/>
      <c r="S328" s="53"/>
    </row>
    <row r="329" spans="11:19">
      <c r="K329" s="3" t="str">
        <f t="shared" si="23"/>
        <v/>
      </c>
      <c r="L329" s="3"/>
      <c r="M329" s="3"/>
      <c r="N329" s="3"/>
      <c r="O329" s="53"/>
      <c r="S329" s="53"/>
    </row>
    <row r="330" spans="11:19">
      <c r="K330" s="3" t="str">
        <f t="shared" si="23"/>
        <v/>
      </c>
      <c r="L330" s="3"/>
      <c r="M330" s="3"/>
      <c r="N330" s="3"/>
      <c r="O330" s="53"/>
      <c r="S330" s="53"/>
    </row>
    <row r="331" spans="11:19">
      <c r="K331" s="3" t="str">
        <f t="shared" si="23"/>
        <v/>
      </c>
      <c r="L331" s="3"/>
      <c r="M331" s="3"/>
      <c r="N331" s="3"/>
      <c r="O331" s="53"/>
      <c r="S331" s="53"/>
    </row>
    <row r="332" spans="11:19">
      <c r="K332" s="3" t="str">
        <f t="shared" si="23"/>
        <v/>
      </c>
      <c r="L332" s="3"/>
      <c r="M332" s="3"/>
      <c r="N332" s="3"/>
      <c r="O332" s="53"/>
      <c r="S332" s="53"/>
    </row>
    <row r="333" spans="11:19">
      <c r="K333" s="3" t="str">
        <f t="shared" si="23"/>
        <v/>
      </c>
      <c r="L333" s="3"/>
      <c r="M333" s="3"/>
      <c r="N333" s="3"/>
      <c r="O333" s="53"/>
      <c r="S333" s="53"/>
    </row>
    <row r="334" spans="11:19">
      <c r="K334" s="3" t="str">
        <f t="shared" si="23"/>
        <v/>
      </c>
      <c r="L334" s="3"/>
      <c r="M334" s="3"/>
      <c r="N334" s="3"/>
      <c r="O334" s="53"/>
      <c r="S334" s="53"/>
    </row>
    <row r="335" spans="11:19">
      <c r="K335" s="3" t="str">
        <f t="shared" si="23"/>
        <v/>
      </c>
      <c r="L335" s="3"/>
      <c r="M335" s="3"/>
      <c r="N335" s="3"/>
      <c r="O335" s="53"/>
      <c r="S335" s="53"/>
    </row>
    <row r="336" spans="11:19">
      <c r="K336" s="3" t="str">
        <f t="shared" si="23"/>
        <v/>
      </c>
      <c r="L336" s="3"/>
      <c r="M336" s="3"/>
      <c r="N336" s="3"/>
      <c r="O336" s="53"/>
      <c r="S336" s="53"/>
    </row>
    <row r="337" spans="11:19">
      <c r="K337" s="3" t="str">
        <f t="shared" si="23"/>
        <v/>
      </c>
      <c r="L337" s="3"/>
      <c r="M337" s="3"/>
      <c r="N337" s="3"/>
      <c r="O337" s="53"/>
      <c r="S337" s="53"/>
    </row>
    <row r="338" spans="11:19">
      <c r="K338" s="3" t="str">
        <f t="shared" si="23"/>
        <v/>
      </c>
      <c r="L338" s="3"/>
      <c r="M338" s="3"/>
      <c r="N338" s="3"/>
      <c r="O338" s="53"/>
      <c r="S338" s="53"/>
    </row>
    <row r="339" spans="11:19">
      <c r="K339" s="3" t="str">
        <f t="shared" si="23"/>
        <v/>
      </c>
      <c r="L339" s="3"/>
      <c r="M339" s="3"/>
      <c r="N339" s="3"/>
      <c r="O339" s="53"/>
      <c r="S339" s="53"/>
    </row>
    <row r="340" spans="11:19">
      <c r="K340" s="3" t="str">
        <f t="shared" si="23"/>
        <v/>
      </c>
      <c r="L340" s="3"/>
      <c r="M340" s="3"/>
      <c r="N340" s="3"/>
      <c r="O340" s="53"/>
      <c r="S340" s="53"/>
    </row>
    <row r="341" spans="11:19">
      <c r="K341" s="3" t="str">
        <f t="shared" si="23"/>
        <v/>
      </c>
      <c r="L341" s="3"/>
      <c r="M341" s="3"/>
      <c r="N341" s="3"/>
      <c r="O341" s="53"/>
      <c r="S341" s="53"/>
    </row>
    <row r="342" spans="11:19">
      <c r="K342" s="3" t="str">
        <f t="shared" si="23"/>
        <v/>
      </c>
      <c r="L342" s="3"/>
      <c r="M342" s="3"/>
      <c r="N342" s="3"/>
      <c r="O342" s="53"/>
      <c r="S342" s="53"/>
    </row>
    <row r="343" spans="11:19">
      <c r="K343" s="3" t="str">
        <f t="shared" si="23"/>
        <v/>
      </c>
      <c r="L343" s="3"/>
      <c r="M343" s="3"/>
      <c r="N343" s="3"/>
      <c r="O343" s="53"/>
      <c r="S343" s="53"/>
    </row>
    <row r="344" spans="11:19">
      <c r="K344" s="3" t="str">
        <f t="shared" si="23"/>
        <v/>
      </c>
      <c r="L344" s="3"/>
      <c r="M344" s="3"/>
      <c r="N344" s="3"/>
      <c r="O344" s="53"/>
      <c r="S344" s="53"/>
    </row>
    <row r="345" spans="11:19">
      <c r="K345" s="3" t="str">
        <f t="shared" si="23"/>
        <v/>
      </c>
      <c r="L345" s="3"/>
      <c r="M345" s="3"/>
      <c r="N345" s="3"/>
      <c r="O345" s="53"/>
      <c r="S345" s="53"/>
    </row>
    <row r="346" spans="11:19">
      <c r="K346" s="3" t="str">
        <f t="shared" si="23"/>
        <v/>
      </c>
      <c r="L346" s="3"/>
      <c r="M346" s="3"/>
      <c r="N346" s="3"/>
      <c r="O346" s="53"/>
      <c r="S346" s="53"/>
    </row>
    <row r="347" spans="11:19">
      <c r="K347" s="3" t="str">
        <f t="shared" si="23"/>
        <v/>
      </c>
      <c r="L347" s="3"/>
      <c r="M347" s="3"/>
      <c r="N347" s="3"/>
      <c r="O347" s="53"/>
      <c r="S347" s="53"/>
    </row>
    <row r="348" spans="11:19">
      <c r="K348" s="3" t="str">
        <f t="shared" si="23"/>
        <v/>
      </c>
      <c r="L348" s="3"/>
      <c r="M348" s="3"/>
      <c r="N348" s="3"/>
      <c r="O348" s="53"/>
      <c r="S348" s="53"/>
    </row>
    <row r="349" spans="11:19">
      <c r="K349" s="3" t="str">
        <f t="shared" si="23"/>
        <v/>
      </c>
      <c r="L349" s="3"/>
      <c r="M349" s="3"/>
      <c r="N349" s="3"/>
      <c r="O349" s="53"/>
      <c r="S349" s="53"/>
    </row>
    <row r="350" spans="11:19">
      <c r="K350" s="3" t="str">
        <f t="shared" si="23"/>
        <v/>
      </c>
      <c r="L350" s="3"/>
      <c r="M350" s="3"/>
      <c r="N350" s="3"/>
      <c r="O350" s="53"/>
      <c r="S350" s="53"/>
    </row>
    <row r="351" spans="11:19">
      <c r="K351" s="3" t="str">
        <f t="shared" si="23"/>
        <v/>
      </c>
      <c r="L351" s="3"/>
      <c r="M351" s="3"/>
      <c r="N351" s="3"/>
      <c r="O351" s="53"/>
      <c r="S351" s="53"/>
    </row>
    <row r="352" spans="11:19">
      <c r="K352" s="3" t="str">
        <f t="shared" si="23"/>
        <v/>
      </c>
      <c r="L352" s="3"/>
      <c r="M352" s="3"/>
      <c r="N352" s="3"/>
      <c r="O352" s="53"/>
      <c r="S352" s="53"/>
    </row>
    <row r="353" spans="11:19">
      <c r="K353" s="3" t="str">
        <f t="shared" si="23"/>
        <v/>
      </c>
      <c r="L353" s="3"/>
      <c r="M353" s="3"/>
      <c r="N353" s="3"/>
      <c r="O353" s="53"/>
      <c r="S353" s="53"/>
    </row>
    <row r="354" spans="11:19">
      <c r="K354" s="3" t="str">
        <f t="shared" si="23"/>
        <v/>
      </c>
      <c r="L354" s="3"/>
      <c r="M354" s="3"/>
      <c r="N354" s="3"/>
      <c r="O354" s="53"/>
      <c r="S354" s="53"/>
    </row>
    <row r="355" spans="11:19">
      <c r="K355" s="3" t="str">
        <f t="shared" si="23"/>
        <v/>
      </c>
      <c r="L355" s="3"/>
      <c r="M355" s="3"/>
      <c r="N355" s="3"/>
      <c r="O355" s="53"/>
      <c r="S355" s="53"/>
    </row>
    <row r="356" spans="11:19">
      <c r="K356" s="3" t="str">
        <f t="shared" si="23"/>
        <v/>
      </c>
      <c r="L356" s="3"/>
      <c r="M356" s="3"/>
      <c r="N356" s="3"/>
      <c r="O356" s="53"/>
      <c r="S356" s="53"/>
    </row>
    <row r="357" spans="11:19">
      <c r="K357" s="3" t="str">
        <f t="shared" si="23"/>
        <v/>
      </c>
      <c r="L357" s="3"/>
      <c r="M357" s="3"/>
      <c r="N357" s="3"/>
      <c r="O357" s="53"/>
      <c r="S357" s="53"/>
    </row>
    <row r="358" spans="11:19">
      <c r="K358" s="3" t="str">
        <f t="shared" si="23"/>
        <v/>
      </c>
      <c r="L358" s="3"/>
      <c r="M358" s="3"/>
      <c r="N358" s="3"/>
      <c r="O358" s="53"/>
      <c r="S358" s="53"/>
    </row>
    <row r="359" spans="11:19">
      <c r="K359" s="3" t="str">
        <f t="shared" si="23"/>
        <v/>
      </c>
      <c r="L359" s="3"/>
      <c r="M359" s="3"/>
      <c r="N359" s="3"/>
      <c r="O359" s="53"/>
      <c r="S359" s="53"/>
    </row>
    <row r="360" spans="11:19">
      <c r="K360" s="3" t="str">
        <f t="shared" si="23"/>
        <v/>
      </c>
      <c r="L360" s="3"/>
      <c r="M360" s="3"/>
      <c r="N360" s="3"/>
      <c r="O360" s="53"/>
      <c r="S360" s="53"/>
    </row>
    <row r="361" spans="11:19">
      <c r="K361" s="3" t="str">
        <f t="shared" si="23"/>
        <v/>
      </c>
      <c r="L361" s="3"/>
      <c r="M361" s="3"/>
      <c r="N361" s="3"/>
      <c r="O361" s="53"/>
      <c r="S361" s="53"/>
    </row>
    <row r="362" spans="11:19">
      <c r="K362" s="3" t="str">
        <f t="shared" si="23"/>
        <v/>
      </c>
      <c r="L362" s="3"/>
      <c r="M362" s="3"/>
      <c r="N362" s="3"/>
      <c r="O362" s="53"/>
      <c r="S362" s="53"/>
    </row>
    <row r="363" spans="11:19">
      <c r="K363" s="3" t="str">
        <f t="shared" si="23"/>
        <v/>
      </c>
      <c r="L363" s="3"/>
      <c r="M363" s="3"/>
      <c r="N363" s="3"/>
      <c r="O363" s="53"/>
      <c r="S363" s="53"/>
    </row>
    <row r="364" spans="11:19">
      <c r="K364" s="3" t="str">
        <f t="shared" si="23"/>
        <v/>
      </c>
      <c r="L364" s="3"/>
      <c r="M364" s="3"/>
      <c r="N364" s="3"/>
      <c r="O364" s="53"/>
      <c r="S364" s="53"/>
    </row>
    <row r="365" spans="11:19">
      <c r="K365" s="3" t="str">
        <f t="shared" si="23"/>
        <v/>
      </c>
      <c r="L365" s="3"/>
      <c r="M365" s="3"/>
      <c r="N365" s="3"/>
      <c r="O365" s="53"/>
      <c r="S365" s="53"/>
    </row>
    <row r="366" spans="11:19">
      <c r="K366" s="3" t="str">
        <f t="shared" si="23"/>
        <v/>
      </c>
      <c r="L366" s="3"/>
      <c r="M366" s="3"/>
      <c r="N366" s="3"/>
      <c r="O366" s="53"/>
      <c r="S366" s="53"/>
    </row>
    <row r="367" spans="11:19">
      <c r="K367" s="3" t="str">
        <f t="shared" si="23"/>
        <v/>
      </c>
      <c r="L367" s="3"/>
      <c r="M367" s="3"/>
      <c r="N367" s="3"/>
      <c r="O367" s="53"/>
      <c r="S367" s="53"/>
    </row>
    <row r="368" spans="11:19">
      <c r="K368" s="3" t="str">
        <f t="shared" si="23"/>
        <v/>
      </c>
      <c r="L368" s="3"/>
      <c r="M368" s="3"/>
      <c r="N368" s="3"/>
      <c r="O368" s="53"/>
      <c r="S368" s="53"/>
    </row>
    <row r="369" spans="11:19">
      <c r="K369" s="3" t="str">
        <f t="shared" si="23"/>
        <v/>
      </c>
      <c r="L369" s="3"/>
      <c r="M369" s="3"/>
      <c r="N369" s="3"/>
      <c r="O369" s="53"/>
      <c r="S369" s="53"/>
    </row>
    <row r="370" spans="11:19">
      <c r="K370" s="3" t="str">
        <f t="shared" si="23"/>
        <v/>
      </c>
      <c r="L370" s="3"/>
      <c r="M370" s="3"/>
      <c r="N370" s="3"/>
      <c r="O370" s="53"/>
      <c r="S370" s="53"/>
    </row>
    <row r="371" spans="11:19">
      <c r="K371" s="3" t="str">
        <f t="shared" si="23"/>
        <v/>
      </c>
      <c r="L371" s="3"/>
      <c r="M371" s="3"/>
      <c r="N371" s="3"/>
      <c r="O371" s="53"/>
      <c r="S371" s="53"/>
    </row>
    <row r="372" spans="11:19">
      <c r="K372" s="3" t="str">
        <f t="shared" si="23"/>
        <v/>
      </c>
      <c r="L372" s="3"/>
      <c r="M372" s="3"/>
      <c r="N372" s="3"/>
      <c r="O372" s="53"/>
      <c r="S372" s="53"/>
    </row>
    <row r="373" spans="11:19">
      <c r="K373" s="3" t="str">
        <f t="shared" si="23"/>
        <v/>
      </c>
      <c r="L373" s="3"/>
      <c r="M373" s="3"/>
      <c r="N373" s="3"/>
      <c r="O373" s="53"/>
      <c r="S373" s="53"/>
    </row>
    <row r="374" spans="11:19">
      <c r="K374" s="3" t="str">
        <f t="shared" si="23"/>
        <v/>
      </c>
      <c r="L374" s="3"/>
      <c r="M374" s="3"/>
      <c r="N374" s="3"/>
      <c r="O374" s="53"/>
      <c r="S374" s="53"/>
    </row>
    <row r="375" spans="11:19">
      <c r="K375" s="3" t="str">
        <f t="shared" si="23"/>
        <v/>
      </c>
      <c r="L375" s="3"/>
      <c r="M375" s="3"/>
      <c r="N375" s="3"/>
      <c r="O375" s="53"/>
      <c r="S375" s="53"/>
    </row>
    <row r="376" spans="11:19">
      <c r="K376" s="3" t="str">
        <f t="shared" si="23"/>
        <v/>
      </c>
      <c r="L376" s="3"/>
      <c r="M376" s="3"/>
      <c r="N376" s="3"/>
      <c r="O376" s="53"/>
      <c r="S376" s="53"/>
    </row>
    <row r="377" spans="11:19">
      <c r="K377" s="3" t="str">
        <f t="shared" ref="K377:K440" si="24">IF(U377=2,IF(OR(AND(S377="男",T377="女"),AND(S377="女",T377="男")),"性別、種目を確認して下さい",""),"")</f>
        <v/>
      </c>
      <c r="L377" s="3"/>
      <c r="M377" s="3"/>
      <c r="N377" s="3"/>
      <c r="O377" s="53"/>
      <c r="S377" s="53"/>
    </row>
    <row r="378" spans="11:19">
      <c r="K378" s="3" t="str">
        <f t="shared" si="24"/>
        <v/>
      </c>
      <c r="L378" s="3"/>
      <c r="M378" s="3"/>
      <c r="N378" s="3"/>
      <c r="O378" s="53"/>
      <c r="S378" s="53"/>
    </row>
    <row r="379" spans="11:19">
      <c r="K379" s="3" t="str">
        <f t="shared" si="24"/>
        <v/>
      </c>
      <c r="L379" s="3"/>
      <c r="M379" s="3"/>
      <c r="N379" s="3"/>
      <c r="O379" s="53"/>
      <c r="S379" s="53"/>
    </row>
    <row r="380" spans="11:19">
      <c r="K380" s="3" t="str">
        <f t="shared" si="24"/>
        <v/>
      </c>
      <c r="L380" s="3"/>
      <c r="M380" s="3"/>
      <c r="N380" s="3"/>
      <c r="O380" s="53"/>
      <c r="S380" s="53"/>
    </row>
    <row r="381" spans="11:19">
      <c r="K381" s="3" t="str">
        <f t="shared" si="24"/>
        <v/>
      </c>
      <c r="L381" s="3"/>
      <c r="M381" s="3"/>
      <c r="N381" s="3"/>
      <c r="O381" s="53"/>
      <c r="S381" s="53"/>
    </row>
    <row r="382" spans="11:19">
      <c r="K382" s="3" t="str">
        <f t="shared" si="24"/>
        <v/>
      </c>
      <c r="L382" s="3"/>
      <c r="M382" s="3"/>
      <c r="N382" s="3"/>
      <c r="O382" s="53"/>
      <c r="S382" s="53"/>
    </row>
    <row r="383" spans="11:19">
      <c r="K383" s="3" t="str">
        <f t="shared" si="24"/>
        <v/>
      </c>
      <c r="L383" s="3"/>
      <c r="M383" s="3"/>
      <c r="N383" s="3"/>
      <c r="O383" s="53"/>
      <c r="S383" s="53"/>
    </row>
    <row r="384" spans="11:19">
      <c r="K384" s="3" t="str">
        <f t="shared" si="24"/>
        <v/>
      </c>
      <c r="L384" s="3"/>
      <c r="M384" s="3"/>
      <c r="N384" s="3"/>
      <c r="O384" s="53"/>
      <c r="S384" s="53"/>
    </row>
    <row r="385" spans="11:19">
      <c r="K385" s="3" t="str">
        <f t="shared" si="24"/>
        <v/>
      </c>
      <c r="L385" s="3"/>
      <c r="M385" s="3"/>
      <c r="N385" s="3"/>
      <c r="O385" s="53"/>
      <c r="S385" s="53"/>
    </row>
    <row r="386" spans="11:19">
      <c r="K386" s="3" t="str">
        <f t="shared" si="24"/>
        <v/>
      </c>
      <c r="L386" s="3"/>
      <c r="M386" s="3"/>
      <c r="N386" s="3"/>
      <c r="O386" s="53"/>
      <c r="S386" s="53"/>
    </row>
    <row r="387" spans="11:19">
      <c r="K387" s="3" t="str">
        <f t="shared" si="24"/>
        <v/>
      </c>
      <c r="L387" s="3"/>
      <c r="M387" s="3"/>
      <c r="N387" s="3"/>
      <c r="O387" s="53"/>
      <c r="S387" s="53"/>
    </row>
    <row r="388" spans="11:19">
      <c r="K388" s="3" t="str">
        <f t="shared" si="24"/>
        <v/>
      </c>
      <c r="L388" s="3"/>
      <c r="M388" s="3"/>
      <c r="N388" s="3"/>
      <c r="O388" s="53"/>
      <c r="S388" s="53"/>
    </row>
    <row r="389" spans="11:19">
      <c r="K389" s="3" t="str">
        <f t="shared" si="24"/>
        <v/>
      </c>
      <c r="L389" s="3"/>
      <c r="M389" s="3"/>
      <c r="N389" s="3"/>
      <c r="O389" s="53"/>
      <c r="S389" s="53"/>
    </row>
    <row r="390" spans="11:19">
      <c r="K390" s="3" t="str">
        <f t="shared" si="24"/>
        <v/>
      </c>
      <c r="L390" s="3"/>
      <c r="M390" s="3"/>
      <c r="N390" s="3"/>
      <c r="O390" s="53"/>
      <c r="S390" s="53"/>
    </row>
    <row r="391" spans="11:19">
      <c r="K391" s="3" t="str">
        <f t="shared" si="24"/>
        <v/>
      </c>
      <c r="L391" s="3"/>
      <c r="M391" s="3"/>
      <c r="N391" s="3"/>
      <c r="O391" s="53"/>
      <c r="S391" s="53"/>
    </row>
    <row r="392" spans="11:19">
      <c r="K392" s="3" t="str">
        <f t="shared" si="24"/>
        <v/>
      </c>
      <c r="L392" s="3"/>
      <c r="M392" s="3"/>
      <c r="N392" s="3"/>
      <c r="O392" s="53"/>
      <c r="S392" s="53"/>
    </row>
    <row r="393" spans="11:19">
      <c r="K393" s="3" t="str">
        <f t="shared" si="24"/>
        <v/>
      </c>
      <c r="L393" s="3"/>
      <c r="M393" s="3"/>
      <c r="N393" s="3"/>
      <c r="O393" s="53"/>
      <c r="S393" s="53"/>
    </row>
    <row r="394" spans="11:19">
      <c r="K394" s="3" t="str">
        <f t="shared" si="24"/>
        <v/>
      </c>
      <c r="L394" s="3"/>
      <c r="M394" s="3"/>
      <c r="N394" s="3"/>
      <c r="O394" s="53"/>
      <c r="S394" s="53"/>
    </row>
    <row r="395" spans="11:19">
      <c r="K395" s="3" t="str">
        <f t="shared" si="24"/>
        <v/>
      </c>
      <c r="L395" s="3"/>
      <c r="M395" s="3"/>
      <c r="N395" s="3"/>
      <c r="O395" s="53"/>
      <c r="S395" s="53"/>
    </row>
    <row r="396" spans="11:19">
      <c r="K396" s="3" t="str">
        <f t="shared" si="24"/>
        <v/>
      </c>
      <c r="L396" s="3"/>
      <c r="M396" s="3"/>
      <c r="N396" s="3"/>
      <c r="O396" s="53"/>
      <c r="S396" s="53"/>
    </row>
    <row r="397" spans="11:19">
      <c r="K397" s="3" t="str">
        <f t="shared" si="24"/>
        <v/>
      </c>
      <c r="L397" s="3"/>
      <c r="M397" s="3"/>
      <c r="N397" s="3"/>
      <c r="O397" s="53"/>
      <c r="S397" s="53"/>
    </row>
    <row r="398" spans="11:19">
      <c r="K398" s="3" t="str">
        <f t="shared" si="24"/>
        <v/>
      </c>
      <c r="L398" s="3"/>
      <c r="M398" s="3"/>
      <c r="N398" s="3"/>
      <c r="O398" s="53"/>
      <c r="S398" s="53"/>
    </row>
    <row r="399" spans="11:19">
      <c r="K399" s="3" t="str">
        <f t="shared" si="24"/>
        <v/>
      </c>
      <c r="L399" s="3"/>
      <c r="M399" s="3"/>
      <c r="N399" s="3"/>
      <c r="O399" s="53"/>
      <c r="S399" s="53"/>
    </row>
    <row r="400" spans="11:19">
      <c r="K400" s="3" t="str">
        <f t="shared" si="24"/>
        <v/>
      </c>
      <c r="L400" s="3"/>
      <c r="M400" s="3"/>
      <c r="N400" s="3"/>
      <c r="O400" s="53"/>
      <c r="S400" s="53"/>
    </row>
    <row r="401" spans="11:19">
      <c r="K401" s="3" t="str">
        <f t="shared" si="24"/>
        <v/>
      </c>
      <c r="L401" s="3"/>
      <c r="M401" s="3"/>
      <c r="N401" s="3"/>
      <c r="O401" s="53"/>
      <c r="S401" s="53"/>
    </row>
    <row r="402" spans="11:19">
      <c r="K402" s="3" t="str">
        <f t="shared" si="24"/>
        <v/>
      </c>
      <c r="L402" s="3"/>
      <c r="M402" s="3"/>
      <c r="N402" s="3"/>
      <c r="O402" s="53"/>
      <c r="S402" s="53"/>
    </row>
    <row r="403" spans="11:19">
      <c r="K403" s="3" t="str">
        <f t="shared" si="24"/>
        <v/>
      </c>
      <c r="L403" s="3"/>
      <c r="M403" s="3"/>
      <c r="N403" s="3"/>
      <c r="O403" s="53"/>
      <c r="S403" s="53"/>
    </row>
    <row r="404" spans="11:19">
      <c r="K404" s="3" t="str">
        <f t="shared" si="24"/>
        <v/>
      </c>
      <c r="L404" s="3"/>
      <c r="M404" s="3"/>
      <c r="N404" s="3"/>
      <c r="O404" s="53"/>
      <c r="S404" s="53"/>
    </row>
    <row r="405" spans="11:19">
      <c r="K405" s="3" t="str">
        <f t="shared" si="24"/>
        <v/>
      </c>
      <c r="L405" s="3"/>
      <c r="M405" s="3"/>
      <c r="N405" s="3"/>
      <c r="O405" s="53"/>
      <c r="S405" s="53"/>
    </row>
    <row r="406" spans="11:19">
      <c r="K406" s="3" t="str">
        <f t="shared" si="24"/>
        <v/>
      </c>
      <c r="L406" s="3"/>
      <c r="M406" s="3"/>
      <c r="N406" s="3"/>
      <c r="O406" s="53"/>
      <c r="S406" s="53"/>
    </row>
    <row r="407" spans="11:19">
      <c r="K407" s="3" t="str">
        <f t="shared" si="24"/>
        <v/>
      </c>
      <c r="L407" s="3"/>
      <c r="M407" s="3"/>
      <c r="N407" s="3"/>
      <c r="O407" s="53"/>
      <c r="S407" s="53"/>
    </row>
    <row r="408" spans="11:19">
      <c r="K408" s="3" t="str">
        <f t="shared" si="24"/>
        <v/>
      </c>
      <c r="L408" s="3"/>
      <c r="M408" s="3"/>
      <c r="N408" s="3"/>
      <c r="O408" s="53"/>
      <c r="S408" s="53"/>
    </row>
    <row r="409" spans="11:19">
      <c r="K409" s="3" t="str">
        <f t="shared" si="24"/>
        <v/>
      </c>
      <c r="L409" s="3"/>
      <c r="M409" s="3"/>
      <c r="N409" s="3"/>
      <c r="O409" s="53"/>
      <c r="S409" s="53"/>
    </row>
    <row r="410" spans="11:19">
      <c r="K410" s="3" t="str">
        <f t="shared" si="24"/>
        <v/>
      </c>
      <c r="L410" s="3"/>
      <c r="M410" s="3"/>
      <c r="N410" s="3"/>
      <c r="O410" s="53"/>
      <c r="S410" s="53"/>
    </row>
    <row r="411" spans="11:19">
      <c r="K411" s="3" t="str">
        <f t="shared" si="24"/>
        <v/>
      </c>
      <c r="L411" s="3"/>
      <c r="M411" s="3"/>
      <c r="N411" s="3"/>
      <c r="O411" s="53"/>
      <c r="S411" s="53"/>
    </row>
    <row r="412" spans="11:19">
      <c r="K412" s="3" t="str">
        <f t="shared" si="24"/>
        <v/>
      </c>
      <c r="L412" s="3"/>
      <c r="M412" s="3"/>
      <c r="N412" s="3"/>
      <c r="O412" s="53"/>
      <c r="S412" s="53"/>
    </row>
    <row r="413" spans="11:19">
      <c r="K413" s="3" t="str">
        <f t="shared" si="24"/>
        <v/>
      </c>
      <c r="L413" s="3"/>
      <c r="M413" s="3"/>
      <c r="N413" s="3"/>
      <c r="O413" s="53"/>
      <c r="S413" s="53"/>
    </row>
    <row r="414" spans="11:19">
      <c r="K414" s="3" t="str">
        <f t="shared" si="24"/>
        <v/>
      </c>
      <c r="L414" s="3"/>
      <c r="M414" s="3"/>
      <c r="N414" s="3"/>
      <c r="O414" s="53"/>
      <c r="S414" s="53"/>
    </row>
    <row r="415" spans="11:19">
      <c r="K415" s="3" t="str">
        <f t="shared" si="24"/>
        <v/>
      </c>
      <c r="L415" s="3"/>
      <c r="M415" s="3"/>
      <c r="N415" s="3"/>
      <c r="O415" s="53"/>
      <c r="S415" s="53"/>
    </row>
    <row r="416" spans="11:19">
      <c r="K416" s="3" t="str">
        <f t="shared" si="24"/>
        <v/>
      </c>
      <c r="L416" s="3"/>
      <c r="M416" s="3"/>
      <c r="N416" s="3"/>
      <c r="O416" s="53"/>
      <c r="S416" s="53"/>
    </row>
    <row r="417" spans="11:19">
      <c r="K417" s="3" t="str">
        <f t="shared" si="24"/>
        <v/>
      </c>
      <c r="L417" s="3"/>
      <c r="M417" s="3"/>
      <c r="N417" s="3"/>
      <c r="O417" s="53"/>
      <c r="S417" s="53"/>
    </row>
    <row r="418" spans="11:19">
      <c r="K418" s="3" t="str">
        <f t="shared" si="24"/>
        <v/>
      </c>
      <c r="L418" s="3"/>
      <c r="M418" s="3"/>
      <c r="N418" s="3"/>
      <c r="O418" s="53"/>
      <c r="S418" s="53"/>
    </row>
    <row r="419" spans="11:19">
      <c r="K419" s="3" t="str">
        <f t="shared" si="24"/>
        <v/>
      </c>
      <c r="L419" s="3"/>
      <c r="M419" s="3"/>
      <c r="N419" s="3"/>
      <c r="O419" s="53"/>
      <c r="S419" s="53"/>
    </row>
    <row r="420" spans="11:19">
      <c r="K420" s="3" t="str">
        <f t="shared" si="24"/>
        <v/>
      </c>
      <c r="L420" s="3"/>
      <c r="M420" s="3"/>
      <c r="N420" s="3"/>
      <c r="O420" s="53"/>
      <c r="S420" s="53"/>
    </row>
    <row r="421" spans="11:19">
      <c r="K421" s="3" t="str">
        <f t="shared" si="24"/>
        <v/>
      </c>
      <c r="L421" s="3"/>
      <c r="M421" s="3"/>
      <c r="N421" s="3"/>
      <c r="O421" s="53"/>
      <c r="S421" s="53"/>
    </row>
    <row r="422" spans="11:19">
      <c r="K422" s="3" t="str">
        <f t="shared" si="24"/>
        <v/>
      </c>
      <c r="L422" s="3"/>
      <c r="M422" s="3"/>
      <c r="N422" s="3"/>
      <c r="O422" s="53"/>
      <c r="S422" s="53"/>
    </row>
    <row r="423" spans="11:19">
      <c r="K423" s="3" t="str">
        <f t="shared" si="24"/>
        <v/>
      </c>
      <c r="L423" s="3"/>
      <c r="M423" s="3"/>
      <c r="N423" s="3"/>
      <c r="O423" s="53"/>
      <c r="S423" s="53"/>
    </row>
    <row r="424" spans="11:19">
      <c r="K424" s="3" t="str">
        <f t="shared" si="24"/>
        <v/>
      </c>
      <c r="L424" s="3"/>
      <c r="M424" s="3"/>
      <c r="N424" s="3"/>
      <c r="O424" s="53"/>
      <c r="S424" s="53"/>
    </row>
    <row r="425" spans="11:19">
      <c r="K425" s="3" t="str">
        <f t="shared" si="24"/>
        <v/>
      </c>
      <c r="L425" s="3"/>
      <c r="M425" s="3"/>
      <c r="N425" s="3"/>
      <c r="O425" s="53"/>
      <c r="S425" s="53"/>
    </row>
    <row r="426" spans="11:19">
      <c r="K426" s="3" t="str">
        <f t="shared" si="24"/>
        <v/>
      </c>
      <c r="L426" s="3"/>
      <c r="M426" s="3"/>
      <c r="N426" s="3"/>
      <c r="O426" s="53"/>
      <c r="S426" s="53"/>
    </row>
    <row r="427" spans="11:19">
      <c r="K427" s="3" t="str">
        <f t="shared" si="24"/>
        <v/>
      </c>
      <c r="L427" s="3"/>
      <c r="M427" s="3"/>
      <c r="N427" s="3"/>
      <c r="O427" s="53"/>
      <c r="S427" s="53"/>
    </row>
    <row r="428" spans="11:19">
      <c r="K428" s="3" t="str">
        <f t="shared" si="24"/>
        <v/>
      </c>
      <c r="L428" s="3"/>
      <c r="M428" s="3"/>
      <c r="N428" s="3"/>
      <c r="O428" s="53"/>
      <c r="S428" s="53"/>
    </row>
    <row r="429" spans="11:19">
      <c r="K429" s="3" t="str">
        <f t="shared" si="24"/>
        <v/>
      </c>
      <c r="L429" s="3"/>
      <c r="M429" s="3"/>
      <c r="N429" s="3"/>
      <c r="O429" s="53"/>
      <c r="S429" s="53"/>
    </row>
    <row r="430" spans="11:19">
      <c r="K430" s="3" t="str">
        <f t="shared" si="24"/>
        <v/>
      </c>
      <c r="L430" s="3"/>
      <c r="M430" s="3"/>
      <c r="N430" s="3"/>
      <c r="O430" s="53"/>
      <c r="S430" s="53"/>
    </row>
    <row r="431" spans="11:19">
      <c r="K431" s="3" t="str">
        <f t="shared" si="24"/>
        <v/>
      </c>
      <c r="L431" s="3"/>
      <c r="M431" s="3"/>
      <c r="N431" s="3"/>
      <c r="O431" s="53"/>
      <c r="S431" s="53"/>
    </row>
    <row r="432" spans="11:19">
      <c r="K432" s="3" t="str">
        <f t="shared" si="24"/>
        <v/>
      </c>
      <c r="L432" s="3"/>
      <c r="M432" s="3"/>
      <c r="N432" s="3"/>
      <c r="O432" s="53"/>
      <c r="S432" s="53"/>
    </row>
    <row r="433" spans="11:19">
      <c r="K433" s="3" t="str">
        <f t="shared" si="24"/>
        <v/>
      </c>
      <c r="L433" s="3"/>
      <c r="M433" s="3"/>
      <c r="N433" s="3"/>
      <c r="O433" s="53"/>
      <c r="S433" s="53"/>
    </row>
    <row r="434" spans="11:19">
      <c r="K434" s="3" t="str">
        <f t="shared" si="24"/>
        <v/>
      </c>
      <c r="L434" s="3"/>
      <c r="M434" s="3"/>
      <c r="N434" s="3"/>
      <c r="O434" s="53"/>
      <c r="S434" s="53"/>
    </row>
    <row r="435" spans="11:19">
      <c r="K435" s="3" t="str">
        <f t="shared" si="24"/>
        <v/>
      </c>
      <c r="L435" s="3"/>
      <c r="M435" s="3"/>
      <c r="N435" s="3"/>
      <c r="O435" s="53"/>
      <c r="S435" s="53"/>
    </row>
    <row r="436" spans="11:19">
      <c r="K436" s="3" t="str">
        <f t="shared" si="24"/>
        <v/>
      </c>
      <c r="L436" s="3"/>
      <c r="M436" s="3"/>
      <c r="N436" s="3"/>
      <c r="O436" s="53"/>
      <c r="S436" s="53"/>
    </row>
    <row r="437" spans="11:19">
      <c r="K437" s="3" t="str">
        <f t="shared" si="24"/>
        <v/>
      </c>
      <c r="L437" s="3"/>
      <c r="M437" s="3"/>
      <c r="N437" s="3"/>
      <c r="O437" s="53"/>
      <c r="S437" s="53"/>
    </row>
    <row r="438" spans="11:19">
      <c r="K438" s="3" t="str">
        <f t="shared" si="24"/>
        <v/>
      </c>
      <c r="L438" s="3"/>
      <c r="M438" s="3"/>
      <c r="N438" s="3"/>
      <c r="O438" s="53"/>
      <c r="S438" s="53"/>
    </row>
    <row r="439" spans="11:19">
      <c r="K439" s="3" t="str">
        <f t="shared" si="24"/>
        <v/>
      </c>
      <c r="L439" s="3"/>
      <c r="M439" s="3"/>
      <c r="N439" s="3"/>
      <c r="O439" s="53"/>
      <c r="S439" s="53"/>
    </row>
    <row r="440" spans="11:19">
      <c r="K440" s="3" t="str">
        <f t="shared" si="24"/>
        <v/>
      </c>
      <c r="L440" s="3"/>
      <c r="M440" s="3"/>
      <c r="N440" s="3"/>
      <c r="O440" s="53"/>
      <c r="S440" s="53"/>
    </row>
    <row r="441" spans="11:19">
      <c r="K441" s="3" t="str">
        <f t="shared" ref="K441:K504" si="25">IF(U441=2,IF(OR(AND(S441="男",T441="女"),AND(S441="女",T441="男")),"性別、種目を確認して下さい",""),"")</f>
        <v/>
      </c>
      <c r="L441" s="3"/>
      <c r="M441" s="3"/>
      <c r="N441" s="3"/>
      <c r="O441" s="53"/>
      <c r="S441" s="53"/>
    </row>
    <row r="442" spans="11:19">
      <c r="K442" s="3" t="str">
        <f t="shared" si="25"/>
        <v/>
      </c>
      <c r="L442" s="3"/>
      <c r="M442" s="3"/>
      <c r="N442" s="3"/>
      <c r="O442" s="118" t="str">
        <f t="shared" ref="O442:O503" si="26">IF(A442="","",A442)</f>
        <v/>
      </c>
      <c r="S442" s="53"/>
    </row>
    <row r="443" spans="11:19">
      <c r="K443" s="3" t="str">
        <f t="shared" si="25"/>
        <v/>
      </c>
      <c r="L443" s="3"/>
      <c r="M443" s="3"/>
      <c r="N443" s="3"/>
      <c r="O443" s="118" t="str">
        <f t="shared" si="26"/>
        <v/>
      </c>
      <c r="S443" s="53"/>
    </row>
    <row r="444" spans="11:19">
      <c r="K444" s="3" t="str">
        <f t="shared" si="25"/>
        <v/>
      </c>
      <c r="L444" s="3"/>
      <c r="M444" s="3"/>
      <c r="N444" s="3"/>
      <c r="O444" s="118" t="str">
        <f t="shared" si="26"/>
        <v/>
      </c>
      <c r="S444" s="53"/>
    </row>
    <row r="445" spans="11:19">
      <c r="K445" s="3" t="str">
        <f t="shared" si="25"/>
        <v/>
      </c>
      <c r="L445" s="3"/>
      <c r="M445" s="3"/>
      <c r="N445" s="3"/>
      <c r="O445" s="118" t="str">
        <f t="shared" si="26"/>
        <v/>
      </c>
      <c r="S445" s="53"/>
    </row>
    <row r="446" spans="11:19">
      <c r="K446" s="3" t="str">
        <f t="shared" si="25"/>
        <v/>
      </c>
      <c r="L446" s="3"/>
      <c r="M446" s="3"/>
      <c r="N446" s="3"/>
      <c r="O446" s="118" t="str">
        <f t="shared" si="26"/>
        <v/>
      </c>
      <c r="S446" s="53"/>
    </row>
    <row r="447" spans="11:19">
      <c r="K447" s="3" t="str">
        <f t="shared" si="25"/>
        <v/>
      </c>
      <c r="L447" s="3"/>
      <c r="M447" s="3"/>
      <c r="N447" s="3"/>
      <c r="O447" s="118" t="str">
        <f t="shared" si="26"/>
        <v/>
      </c>
      <c r="S447" s="53"/>
    </row>
    <row r="448" spans="11:19">
      <c r="K448" s="3" t="str">
        <f t="shared" si="25"/>
        <v/>
      </c>
      <c r="L448" s="3"/>
      <c r="M448" s="3"/>
      <c r="N448" s="3"/>
      <c r="O448" s="118" t="str">
        <f t="shared" si="26"/>
        <v/>
      </c>
      <c r="S448" s="53"/>
    </row>
    <row r="449" spans="11:19">
      <c r="K449" s="3" t="str">
        <f t="shared" si="25"/>
        <v/>
      </c>
      <c r="L449" s="3"/>
      <c r="M449" s="3"/>
      <c r="N449" s="3"/>
      <c r="O449" s="118" t="str">
        <f t="shared" si="26"/>
        <v/>
      </c>
      <c r="S449" s="53"/>
    </row>
    <row r="450" spans="11:19">
      <c r="K450" s="3" t="str">
        <f t="shared" si="25"/>
        <v/>
      </c>
      <c r="L450" s="3"/>
      <c r="M450" s="3"/>
      <c r="N450" s="3"/>
      <c r="O450" s="118" t="str">
        <f t="shared" si="26"/>
        <v/>
      </c>
      <c r="S450" s="53"/>
    </row>
    <row r="451" spans="11:19">
      <c r="K451" s="3" t="str">
        <f t="shared" si="25"/>
        <v/>
      </c>
      <c r="L451" s="3"/>
      <c r="M451" s="3"/>
      <c r="N451" s="3"/>
      <c r="O451" s="118" t="str">
        <f t="shared" si="26"/>
        <v/>
      </c>
      <c r="S451" s="53"/>
    </row>
    <row r="452" spans="11:19">
      <c r="K452" s="3" t="str">
        <f t="shared" si="25"/>
        <v/>
      </c>
      <c r="L452" s="3"/>
      <c r="M452" s="3"/>
      <c r="N452" s="3"/>
      <c r="O452" s="118" t="str">
        <f t="shared" si="26"/>
        <v/>
      </c>
      <c r="S452" s="53"/>
    </row>
    <row r="453" spans="11:19">
      <c r="K453" s="3" t="str">
        <f t="shared" si="25"/>
        <v/>
      </c>
      <c r="L453" s="3"/>
      <c r="M453" s="3"/>
      <c r="N453" s="3"/>
      <c r="O453" s="118" t="str">
        <f t="shared" si="26"/>
        <v/>
      </c>
      <c r="S453" s="53"/>
    </row>
    <row r="454" spans="11:19">
      <c r="K454" s="3" t="str">
        <f t="shared" si="25"/>
        <v/>
      </c>
      <c r="L454" s="3"/>
      <c r="M454" s="3"/>
      <c r="N454" s="3"/>
      <c r="O454" s="118" t="str">
        <f t="shared" si="26"/>
        <v/>
      </c>
      <c r="S454" s="53"/>
    </row>
    <row r="455" spans="11:19">
      <c r="K455" s="3" t="str">
        <f t="shared" si="25"/>
        <v/>
      </c>
      <c r="L455" s="3"/>
      <c r="M455" s="3"/>
      <c r="N455" s="3"/>
      <c r="O455" s="118" t="str">
        <f t="shared" si="26"/>
        <v/>
      </c>
      <c r="S455" s="53"/>
    </row>
    <row r="456" spans="11:19">
      <c r="K456" s="3" t="str">
        <f t="shared" si="25"/>
        <v/>
      </c>
      <c r="L456" s="3"/>
      <c r="M456" s="3"/>
      <c r="N456" s="3"/>
      <c r="O456" s="118" t="str">
        <f t="shared" si="26"/>
        <v/>
      </c>
      <c r="S456" s="53"/>
    </row>
    <row r="457" spans="11:19">
      <c r="K457" s="3" t="str">
        <f t="shared" si="25"/>
        <v/>
      </c>
      <c r="L457" s="3"/>
      <c r="M457" s="3"/>
      <c r="N457" s="3"/>
      <c r="O457" s="118" t="str">
        <f t="shared" si="26"/>
        <v/>
      </c>
      <c r="S457" s="53"/>
    </row>
    <row r="458" spans="11:19">
      <c r="K458" s="3" t="str">
        <f t="shared" si="25"/>
        <v/>
      </c>
      <c r="L458" s="3"/>
      <c r="M458" s="3"/>
      <c r="N458" s="3"/>
      <c r="O458" s="118" t="str">
        <f t="shared" si="26"/>
        <v/>
      </c>
      <c r="S458" s="53"/>
    </row>
    <row r="459" spans="11:19">
      <c r="K459" s="3" t="str">
        <f t="shared" si="25"/>
        <v/>
      </c>
      <c r="L459" s="3"/>
      <c r="M459" s="3"/>
      <c r="N459" s="3"/>
      <c r="O459" s="118" t="str">
        <f t="shared" si="26"/>
        <v/>
      </c>
      <c r="S459" s="53"/>
    </row>
    <row r="460" spans="11:19">
      <c r="K460" s="3" t="str">
        <f t="shared" si="25"/>
        <v/>
      </c>
      <c r="L460" s="3"/>
      <c r="M460" s="3"/>
      <c r="N460" s="3"/>
      <c r="O460" s="118" t="str">
        <f t="shared" si="26"/>
        <v/>
      </c>
      <c r="S460" s="53"/>
    </row>
    <row r="461" spans="11:19">
      <c r="K461" s="3" t="str">
        <f t="shared" si="25"/>
        <v/>
      </c>
      <c r="L461" s="3"/>
      <c r="M461" s="3"/>
      <c r="N461" s="3"/>
      <c r="O461" s="118" t="str">
        <f t="shared" si="26"/>
        <v/>
      </c>
      <c r="S461" s="53"/>
    </row>
    <row r="462" spans="11:19">
      <c r="K462" s="3" t="str">
        <f t="shared" si="25"/>
        <v/>
      </c>
      <c r="L462" s="3"/>
      <c r="M462" s="3"/>
      <c r="N462" s="3"/>
      <c r="O462" s="118" t="str">
        <f t="shared" si="26"/>
        <v/>
      </c>
      <c r="S462" s="53"/>
    </row>
    <row r="463" spans="11:19">
      <c r="K463" s="3" t="str">
        <f t="shared" si="25"/>
        <v/>
      </c>
      <c r="L463" s="3"/>
      <c r="M463" s="3"/>
      <c r="N463" s="3"/>
      <c r="O463" s="118" t="str">
        <f t="shared" si="26"/>
        <v/>
      </c>
      <c r="S463" s="53"/>
    </row>
    <row r="464" spans="11:19">
      <c r="K464" s="3" t="str">
        <f t="shared" si="25"/>
        <v/>
      </c>
      <c r="L464" s="3"/>
      <c r="M464" s="3"/>
      <c r="N464" s="3"/>
      <c r="O464" s="118" t="str">
        <f t="shared" si="26"/>
        <v/>
      </c>
      <c r="S464" s="53"/>
    </row>
    <row r="465" spans="11:19">
      <c r="K465" s="3" t="str">
        <f t="shared" si="25"/>
        <v/>
      </c>
      <c r="L465" s="3"/>
      <c r="M465" s="3"/>
      <c r="N465" s="3"/>
      <c r="O465" s="118" t="str">
        <f t="shared" si="26"/>
        <v/>
      </c>
      <c r="S465" s="53"/>
    </row>
    <row r="466" spans="11:19">
      <c r="K466" s="3" t="str">
        <f t="shared" si="25"/>
        <v/>
      </c>
      <c r="L466" s="3"/>
      <c r="M466" s="3"/>
      <c r="N466" s="3"/>
      <c r="O466" s="118" t="str">
        <f t="shared" si="26"/>
        <v/>
      </c>
      <c r="S466" s="53"/>
    </row>
    <row r="467" spans="11:19">
      <c r="K467" s="3" t="str">
        <f t="shared" si="25"/>
        <v/>
      </c>
      <c r="L467" s="3"/>
      <c r="M467" s="3"/>
      <c r="N467" s="3"/>
      <c r="O467" s="118" t="str">
        <f t="shared" si="26"/>
        <v/>
      </c>
      <c r="S467" s="53"/>
    </row>
    <row r="468" spans="11:19">
      <c r="K468" s="3" t="str">
        <f t="shared" si="25"/>
        <v/>
      </c>
      <c r="L468" s="3"/>
      <c r="M468" s="3"/>
      <c r="N468" s="3"/>
      <c r="O468" s="118" t="str">
        <f t="shared" si="26"/>
        <v/>
      </c>
      <c r="S468" s="53"/>
    </row>
    <row r="469" spans="11:19">
      <c r="K469" s="3" t="str">
        <f t="shared" si="25"/>
        <v/>
      </c>
      <c r="L469" s="3"/>
      <c r="M469" s="3"/>
      <c r="N469" s="3"/>
      <c r="O469" s="118" t="str">
        <f t="shared" si="26"/>
        <v/>
      </c>
      <c r="S469" s="53"/>
    </row>
    <row r="470" spans="11:19">
      <c r="K470" s="3" t="str">
        <f t="shared" si="25"/>
        <v/>
      </c>
      <c r="L470" s="3"/>
      <c r="M470" s="3"/>
      <c r="N470" s="3"/>
      <c r="O470" s="118" t="str">
        <f t="shared" si="26"/>
        <v/>
      </c>
      <c r="S470" s="53"/>
    </row>
    <row r="471" spans="11:19">
      <c r="K471" s="3" t="str">
        <f t="shared" si="25"/>
        <v/>
      </c>
      <c r="L471" s="3"/>
      <c r="M471" s="3"/>
      <c r="N471" s="3"/>
      <c r="O471" s="118" t="str">
        <f t="shared" si="26"/>
        <v/>
      </c>
      <c r="S471" s="53"/>
    </row>
    <row r="472" spans="11:19">
      <c r="K472" s="3" t="str">
        <f t="shared" si="25"/>
        <v/>
      </c>
      <c r="L472" s="3"/>
      <c r="M472" s="3"/>
      <c r="N472" s="3"/>
      <c r="O472" s="118" t="str">
        <f t="shared" si="26"/>
        <v/>
      </c>
      <c r="S472" s="53"/>
    </row>
    <row r="473" spans="11:19">
      <c r="K473" s="3" t="str">
        <f t="shared" si="25"/>
        <v/>
      </c>
      <c r="L473" s="3"/>
      <c r="M473" s="3"/>
      <c r="N473" s="3"/>
      <c r="O473" s="118" t="str">
        <f t="shared" si="26"/>
        <v/>
      </c>
      <c r="S473" s="53"/>
    </row>
    <row r="474" spans="11:19">
      <c r="K474" s="3" t="str">
        <f t="shared" si="25"/>
        <v/>
      </c>
      <c r="L474" s="3"/>
      <c r="M474" s="3"/>
      <c r="N474" s="3"/>
      <c r="O474" s="118" t="str">
        <f t="shared" si="26"/>
        <v/>
      </c>
      <c r="S474" s="53"/>
    </row>
    <row r="475" spans="11:19">
      <c r="K475" s="3" t="str">
        <f t="shared" si="25"/>
        <v/>
      </c>
      <c r="L475" s="3"/>
      <c r="M475" s="3"/>
      <c r="N475" s="3"/>
      <c r="O475" s="118" t="str">
        <f t="shared" si="26"/>
        <v/>
      </c>
      <c r="S475" s="53"/>
    </row>
    <row r="476" spans="11:19">
      <c r="K476" s="3" t="str">
        <f t="shared" si="25"/>
        <v/>
      </c>
      <c r="L476" s="3"/>
      <c r="M476" s="3"/>
      <c r="N476" s="3"/>
      <c r="O476" s="118" t="str">
        <f t="shared" si="26"/>
        <v/>
      </c>
      <c r="S476" s="53"/>
    </row>
    <row r="477" spans="11:19">
      <c r="K477" s="3" t="str">
        <f t="shared" si="25"/>
        <v/>
      </c>
      <c r="L477" s="3"/>
      <c r="M477" s="3"/>
      <c r="N477" s="3"/>
      <c r="O477" s="118" t="str">
        <f t="shared" si="26"/>
        <v/>
      </c>
      <c r="S477" s="53"/>
    </row>
    <row r="478" spans="11:19">
      <c r="K478" s="3" t="str">
        <f t="shared" si="25"/>
        <v/>
      </c>
      <c r="L478" s="3"/>
      <c r="M478" s="3"/>
      <c r="N478" s="3"/>
      <c r="O478" s="118" t="str">
        <f t="shared" si="26"/>
        <v/>
      </c>
      <c r="S478" s="53"/>
    </row>
    <row r="479" spans="11:19">
      <c r="K479" s="3" t="str">
        <f t="shared" si="25"/>
        <v/>
      </c>
      <c r="L479" s="3"/>
      <c r="M479" s="3"/>
      <c r="N479" s="3"/>
      <c r="O479" s="118" t="str">
        <f t="shared" si="26"/>
        <v/>
      </c>
      <c r="S479" s="53"/>
    </row>
    <row r="480" spans="11:19">
      <c r="K480" s="3" t="str">
        <f t="shared" si="25"/>
        <v/>
      </c>
      <c r="L480" s="3"/>
      <c r="M480" s="3"/>
      <c r="N480" s="3"/>
      <c r="O480" s="118" t="str">
        <f t="shared" si="26"/>
        <v/>
      </c>
      <c r="S480" s="53"/>
    </row>
    <row r="481" spans="11:19">
      <c r="K481" s="3" t="str">
        <f t="shared" si="25"/>
        <v/>
      </c>
      <c r="L481" s="3"/>
      <c r="M481" s="3"/>
      <c r="N481" s="3"/>
      <c r="O481" s="118" t="str">
        <f t="shared" si="26"/>
        <v/>
      </c>
      <c r="S481" s="53"/>
    </row>
    <row r="482" spans="11:19">
      <c r="K482" s="3" t="str">
        <f t="shared" si="25"/>
        <v/>
      </c>
      <c r="L482" s="3"/>
      <c r="M482" s="3"/>
      <c r="N482" s="3"/>
      <c r="O482" s="118" t="str">
        <f t="shared" si="26"/>
        <v/>
      </c>
      <c r="S482" s="53"/>
    </row>
    <row r="483" spans="11:19">
      <c r="K483" s="3" t="str">
        <f t="shared" si="25"/>
        <v/>
      </c>
      <c r="L483" s="3"/>
      <c r="M483" s="3"/>
      <c r="N483" s="3"/>
      <c r="O483" s="118" t="str">
        <f t="shared" si="26"/>
        <v/>
      </c>
      <c r="S483" s="53"/>
    </row>
    <row r="484" spans="11:19">
      <c r="K484" s="3" t="str">
        <f t="shared" si="25"/>
        <v/>
      </c>
      <c r="L484" s="3"/>
      <c r="M484" s="3"/>
      <c r="N484" s="3"/>
      <c r="O484" s="118" t="str">
        <f t="shared" si="26"/>
        <v/>
      </c>
      <c r="S484" s="53"/>
    </row>
    <row r="485" spans="11:19">
      <c r="K485" s="3" t="str">
        <f t="shared" si="25"/>
        <v/>
      </c>
      <c r="L485" s="3"/>
      <c r="M485" s="3"/>
      <c r="N485" s="3"/>
      <c r="O485" s="118" t="str">
        <f t="shared" si="26"/>
        <v/>
      </c>
      <c r="S485" s="53"/>
    </row>
    <row r="486" spans="11:19">
      <c r="K486" s="3" t="str">
        <f t="shared" si="25"/>
        <v/>
      </c>
      <c r="L486" s="3"/>
      <c r="M486" s="3"/>
      <c r="N486" s="3"/>
      <c r="O486" s="118" t="str">
        <f t="shared" si="26"/>
        <v/>
      </c>
      <c r="S486" s="53"/>
    </row>
    <row r="487" spans="11:19">
      <c r="K487" s="3" t="str">
        <f t="shared" si="25"/>
        <v/>
      </c>
      <c r="L487" s="3"/>
      <c r="M487" s="3"/>
      <c r="N487" s="3"/>
      <c r="O487" s="118" t="str">
        <f t="shared" si="26"/>
        <v/>
      </c>
      <c r="S487" s="53"/>
    </row>
    <row r="488" spans="11:19">
      <c r="K488" s="3" t="str">
        <f t="shared" si="25"/>
        <v/>
      </c>
      <c r="L488" s="3"/>
      <c r="M488" s="3"/>
      <c r="N488" s="3"/>
      <c r="O488" s="118" t="str">
        <f t="shared" si="26"/>
        <v/>
      </c>
      <c r="S488" s="53"/>
    </row>
    <row r="489" spans="11:19">
      <c r="K489" s="3" t="str">
        <f t="shared" si="25"/>
        <v/>
      </c>
      <c r="L489" s="3"/>
      <c r="M489" s="3"/>
      <c r="N489" s="3"/>
      <c r="O489" s="118" t="str">
        <f t="shared" si="26"/>
        <v/>
      </c>
      <c r="S489" s="53"/>
    </row>
    <row r="490" spans="11:19">
      <c r="K490" s="3" t="str">
        <f t="shared" si="25"/>
        <v/>
      </c>
      <c r="L490" s="3"/>
      <c r="M490" s="3"/>
      <c r="N490" s="3"/>
      <c r="O490" s="118" t="str">
        <f t="shared" si="26"/>
        <v/>
      </c>
      <c r="S490" s="53"/>
    </row>
    <row r="491" spans="11:19">
      <c r="K491" s="3" t="str">
        <f t="shared" si="25"/>
        <v/>
      </c>
      <c r="L491" s="3"/>
      <c r="M491" s="3"/>
      <c r="N491" s="3"/>
      <c r="O491" s="118" t="str">
        <f t="shared" si="26"/>
        <v/>
      </c>
      <c r="S491" s="53"/>
    </row>
    <row r="492" spans="11:19">
      <c r="K492" s="3" t="str">
        <f t="shared" si="25"/>
        <v/>
      </c>
      <c r="L492" s="3"/>
      <c r="M492" s="3"/>
      <c r="N492" s="3"/>
      <c r="O492" s="118" t="str">
        <f t="shared" si="26"/>
        <v/>
      </c>
      <c r="S492" s="53"/>
    </row>
    <row r="493" spans="11:19">
      <c r="K493" s="3" t="str">
        <f t="shared" si="25"/>
        <v/>
      </c>
      <c r="L493" s="3"/>
      <c r="M493" s="3"/>
      <c r="N493" s="3"/>
      <c r="O493" s="118" t="str">
        <f t="shared" si="26"/>
        <v/>
      </c>
      <c r="S493" s="53"/>
    </row>
    <row r="494" spans="11:19">
      <c r="K494" s="3" t="str">
        <f t="shared" si="25"/>
        <v/>
      </c>
      <c r="L494" s="3"/>
      <c r="M494" s="3"/>
      <c r="N494" s="3"/>
      <c r="O494" s="118" t="str">
        <f t="shared" si="26"/>
        <v/>
      </c>
      <c r="S494" s="53"/>
    </row>
    <row r="495" spans="11:19">
      <c r="K495" s="3" t="str">
        <f t="shared" si="25"/>
        <v/>
      </c>
      <c r="L495" s="3"/>
      <c r="M495" s="3"/>
      <c r="N495" s="3"/>
      <c r="O495" s="118" t="str">
        <f t="shared" si="26"/>
        <v/>
      </c>
      <c r="S495" s="53"/>
    </row>
    <row r="496" spans="11:19">
      <c r="K496" s="3" t="str">
        <f t="shared" si="25"/>
        <v/>
      </c>
      <c r="L496" s="3"/>
      <c r="M496" s="3"/>
      <c r="N496" s="3"/>
      <c r="O496" s="118" t="str">
        <f t="shared" si="26"/>
        <v/>
      </c>
      <c r="S496" s="53"/>
    </row>
    <row r="497" spans="11:19">
      <c r="K497" s="3" t="str">
        <f t="shared" si="25"/>
        <v/>
      </c>
      <c r="L497" s="3"/>
      <c r="M497" s="3"/>
      <c r="N497" s="3"/>
      <c r="O497" s="118" t="str">
        <f t="shared" si="26"/>
        <v/>
      </c>
      <c r="S497" s="53"/>
    </row>
    <row r="498" spans="11:19">
      <c r="K498" s="3" t="str">
        <f t="shared" si="25"/>
        <v/>
      </c>
      <c r="L498" s="3"/>
      <c r="M498" s="3"/>
      <c r="N498" s="3"/>
      <c r="O498" s="118" t="str">
        <f t="shared" si="26"/>
        <v/>
      </c>
      <c r="S498" s="53"/>
    </row>
    <row r="499" spans="11:19">
      <c r="K499" s="3" t="str">
        <f t="shared" si="25"/>
        <v/>
      </c>
      <c r="L499" s="3"/>
      <c r="M499" s="3"/>
      <c r="N499" s="3"/>
      <c r="O499" s="118" t="str">
        <f t="shared" si="26"/>
        <v/>
      </c>
      <c r="S499" s="53"/>
    </row>
    <row r="500" spans="11:19">
      <c r="K500" s="3" t="str">
        <f t="shared" si="25"/>
        <v/>
      </c>
      <c r="L500" s="3"/>
      <c r="M500" s="3"/>
      <c r="N500" s="3"/>
      <c r="O500" s="118" t="str">
        <f t="shared" si="26"/>
        <v/>
      </c>
      <c r="S500" s="53"/>
    </row>
    <row r="501" spans="11:19">
      <c r="K501" s="3" t="str">
        <f t="shared" si="25"/>
        <v/>
      </c>
      <c r="L501" s="3"/>
      <c r="M501" s="3"/>
      <c r="N501" s="3"/>
      <c r="O501" s="118" t="str">
        <f t="shared" si="26"/>
        <v/>
      </c>
      <c r="S501" s="53"/>
    </row>
    <row r="502" spans="11:19">
      <c r="K502" s="3" t="str">
        <f t="shared" si="25"/>
        <v/>
      </c>
      <c r="L502" s="3"/>
      <c r="M502" s="3"/>
      <c r="N502" s="3"/>
      <c r="O502" s="118" t="str">
        <f t="shared" si="26"/>
        <v/>
      </c>
      <c r="S502" s="53"/>
    </row>
    <row r="503" spans="11:19">
      <c r="K503" s="3" t="str">
        <f t="shared" si="25"/>
        <v/>
      </c>
      <c r="L503" s="3"/>
      <c r="M503" s="3"/>
      <c r="N503" s="3"/>
      <c r="O503" s="118" t="str">
        <f t="shared" si="26"/>
        <v/>
      </c>
      <c r="S503" s="53"/>
    </row>
    <row r="504" spans="11:19">
      <c r="K504" s="3" t="str">
        <f t="shared" si="25"/>
        <v/>
      </c>
      <c r="L504" s="3"/>
      <c r="M504" s="3"/>
      <c r="N504" s="3"/>
      <c r="O504" s="118" t="str">
        <f t="shared" ref="O504:O567" si="27">IF(A504="","",A504)</f>
        <v/>
      </c>
      <c r="S504" s="53"/>
    </row>
    <row r="505" spans="11:19">
      <c r="K505" s="3" t="str">
        <f t="shared" ref="K505:K549" si="28">IF(U505=2,IF(OR(AND(S505="男",T505="女"),AND(S505="女",T505="男")),"性別、種目を確認して下さい",""),"")</f>
        <v/>
      </c>
      <c r="L505" s="3"/>
      <c r="M505" s="3"/>
      <c r="N505" s="3"/>
      <c r="O505" s="118" t="str">
        <f t="shared" si="27"/>
        <v/>
      </c>
      <c r="S505" s="53"/>
    </row>
    <row r="506" spans="11:19">
      <c r="K506" s="3" t="str">
        <f t="shared" si="28"/>
        <v/>
      </c>
      <c r="L506" s="3"/>
      <c r="M506" s="3"/>
      <c r="N506" s="3"/>
      <c r="O506" s="118" t="str">
        <f t="shared" si="27"/>
        <v/>
      </c>
      <c r="S506" s="53"/>
    </row>
    <row r="507" spans="11:19">
      <c r="K507" s="3" t="str">
        <f t="shared" si="28"/>
        <v/>
      </c>
      <c r="L507" s="3"/>
      <c r="M507" s="3"/>
      <c r="N507" s="3"/>
      <c r="O507" s="118" t="str">
        <f t="shared" si="27"/>
        <v/>
      </c>
      <c r="S507" s="53"/>
    </row>
    <row r="508" spans="11:19">
      <c r="K508" s="3" t="str">
        <f t="shared" si="28"/>
        <v/>
      </c>
      <c r="L508" s="3"/>
      <c r="M508" s="3"/>
      <c r="N508" s="3"/>
      <c r="O508" s="118" t="str">
        <f t="shared" si="27"/>
        <v/>
      </c>
      <c r="S508" s="53"/>
    </row>
    <row r="509" spans="11:19">
      <c r="K509" s="3" t="str">
        <f t="shared" si="28"/>
        <v/>
      </c>
      <c r="L509" s="3"/>
      <c r="M509" s="3"/>
      <c r="N509" s="3"/>
      <c r="O509" s="118" t="str">
        <f t="shared" si="27"/>
        <v/>
      </c>
      <c r="S509" s="53"/>
    </row>
    <row r="510" spans="11:19">
      <c r="K510" s="3" t="str">
        <f t="shared" si="28"/>
        <v/>
      </c>
      <c r="L510" s="3"/>
      <c r="M510" s="3"/>
      <c r="N510" s="3"/>
      <c r="O510" s="118" t="str">
        <f t="shared" si="27"/>
        <v/>
      </c>
      <c r="S510" s="53"/>
    </row>
    <row r="511" spans="11:19">
      <c r="K511" s="3" t="str">
        <f t="shared" si="28"/>
        <v/>
      </c>
      <c r="L511" s="3"/>
      <c r="M511" s="3"/>
      <c r="N511" s="3"/>
      <c r="O511" s="118" t="str">
        <f t="shared" si="27"/>
        <v/>
      </c>
      <c r="S511" s="53"/>
    </row>
    <row r="512" spans="11:19">
      <c r="K512" s="3" t="str">
        <f t="shared" si="28"/>
        <v/>
      </c>
      <c r="L512" s="3"/>
      <c r="M512" s="3"/>
      <c r="N512" s="3"/>
      <c r="O512" s="118" t="str">
        <f t="shared" si="27"/>
        <v/>
      </c>
      <c r="S512" s="53"/>
    </row>
    <row r="513" spans="11:19">
      <c r="K513" s="3" t="str">
        <f t="shared" si="28"/>
        <v/>
      </c>
      <c r="L513" s="3"/>
      <c r="M513" s="3"/>
      <c r="N513" s="3"/>
      <c r="O513" s="118" t="str">
        <f t="shared" si="27"/>
        <v/>
      </c>
      <c r="S513" s="53"/>
    </row>
    <row r="514" spans="11:19">
      <c r="K514" s="3" t="str">
        <f t="shared" si="28"/>
        <v/>
      </c>
      <c r="L514" s="3"/>
      <c r="M514" s="3"/>
      <c r="N514" s="3"/>
      <c r="O514" s="118" t="str">
        <f t="shared" si="27"/>
        <v/>
      </c>
      <c r="S514" s="53"/>
    </row>
    <row r="515" spans="11:19">
      <c r="K515" s="3" t="str">
        <f t="shared" si="28"/>
        <v/>
      </c>
      <c r="L515" s="3"/>
      <c r="M515" s="3"/>
      <c r="N515" s="3"/>
      <c r="O515" s="118" t="str">
        <f t="shared" si="27"/>
        <v/>
      </c>
      <c r="S515" s="53"/>
    </row>
    <row r="516" spans="11:19">
      <c r="K516" s="3" t="str">
        <f t="shared" si="28"/>
        <v/>
      </c>
      <c r="L516" s="3"/>
      <c r="M516" s="3"/>
      <c r="N516" s="3"/>
      <c r="O516" s="118" t="str">
        <f t="shared" si="27"/>
        <v/>
      </c>
      <c r="S516" s="53"/>
    </row>
    <row r="517" spans="11:19">
      <c r="K517" s="3" t="str">
        <f t="shared" si="28"/>
        <v/>
      </c>
      <c r="L517" s="3"/>
      <c r="M517" s="3"/>
      <c r="N517" s="3"/>
      <c r="O517" s="118" t="str">
        <f t="shared" si="27"/>
        <v/>
      </c>
      <c r="S517" s="53"/>
    </row>
    <row r="518" spans="11:19">
      <c r="K518" s="3" t="str">
        <f t="shared" si="28"/>
        <v/>
      </c>
      <c r="L518" s="3"/>
      <c r="M518" s="3"/>
      <c r="N518" s="3"/>
      <c r="O518" s="118" t="str">
        <f t="shared" si="27"/>
        <v/>
      </c>
      <c r="S518" s="53"/>
    </row>
    <row r="519" spans="11:19">
      <c r="K519" s="3" t="str">
        <f t="shared" si="28"/>
        <v/>
      </c>
      <c r="L519" s="3"/>
      <c r="M519" s="3"/>
      <c r="N519" s="3"/>
      <c r="O519" s="118" t="str">
        <f t="shared" si="27"/>
        <v/>
      </c>
      <c r="S519" s="53"/>
    </row>
    <row r="520" spans="11:19">
      <c r="K520" s="3" t="str">
        <f t="shared" si="28"/>
        <v/>
      </c>
      <c r="L520" s="3"/>
      <c r="M520" s="3"/>
      <c r="N520" s="3"/>
      <c r="O520" s="118" t="str">
        <f t="shared" si="27"/>
        <v/>
      </c>
      <c r="S520" s="53"/>
    </row>
    <row r="521" spans="11:19">
      <c r="K521" s="3" t="str">
        <f t="shared" si="28"/>
        <v/>
      </c>
      <c r="L521" s="3"/>
      <c r="M521" s="3"/>
      <c r="N521" s="3"/>
      <c r="O521" s="118" t="str">
        <f t="shared" si="27"/>
        <v/>
      </c>
      <c r="S521" s="53"/>
    </row>
    <row r="522" spans="11:19">
      <c r="K522" s="3" t="str">
        <f t="shared" si="28"/>
        <v/>
      </c>
      <c r="L522" s="3"/>
      <c r="M522" s="3"/>
      <c r="N522" s="3"/>
      <c r="O522" s="118" t="str">
        <f t="shared" si="27"/>
        <v/>
      </c>
      <c r="S522" s="53"/>
    </row>
    <row r="523" spans="11:19">
      <c r="K523" s="3" t="str">
        <f t="shared" si="28"/>
        <v/>
      </c>
      <c r="L523" s="3"/>
      <c r="M523" s="3"/>
      <c r="N523" s="3"/>
      <c r="O523" s="118" t="str">
        <f t="shared" si="27"/>
        <v/>
      </c>
      <c r="S523" s="53"/>
    </row>
    <row r="524" spans="11:19">
      <c r="K524" s="3" t="str">
        <f t="shared" si="28"/>
        <v/>
      </c>
      <c r="L524" s="3"/>
      <c r="M524" s="3"/>
      <c r="N524" s="3"/>
      <c r="O524" s="118" t="str">
        <f t="shared" si="27"/>
        <v/>
      </c>
      <c r="S524" s="53"/>
    </row>
    <row r="525" spans="11:19">
      <c r="K525" s="3" t="str">
        <f t="shared" si="28"/>
        <v/>
      </c>
      <c r="L525" s="3"/>
      <c r="M525" s="3"/>
      <c r="N525" s="3"/>
      <c r="O525" s="118" t="str">
        <f t="shared" si="27"/>
        <v/>
      </c>
      <c r="S525" s="53"/>
    </row>
    <row r="526" spans="11:19">
      <c r="K526" s="3" t="str">
        <f t="shared" si="28"/>
        <v/>
      </c>
      <c r="L526" s="3"/>
      <c r="M526" s="3"/>
      <c r="N526" s="3"/>
      <c r="O526" s="118" t="str">
        <f t="shared" si="27"/>
        <v/>
      </c>
      <c r="S526" s="53"/>
    </row>
    <row r="527" spans="11:19">
      <c r="K527" s="3" t="str">
        <f t="shared" si="28"/>
        <v/>
      </c>
      <c r="L527" s="3"/>
      <c r="M527" s="3"/>
      <c r="N527" s="3"/>
      <c r="O527" s="118" t="str">
        <f t="shared" si="27"/>
        <v/>
      </c>
      <c r="S527" s="53"/>
    </row>
    <row r="528" spans="11:19">
      <c r="K528" s="3" t="str">
        <f t="shared" si="28"/>
        <v/>
      </c>
      <c r="L528" s="3"/>
      <c r="M528" s="3"/>
      <c r="N528" s="3"/>
      <c r="O528" s="118" t="str">
        <f t="shared" si="27"/>
        <v/>
      </c>
      <c r="S528" s="53"/>
    </row>
    <row r="529" spans="11:19">
      <c r="K529" s="3" t="str">
        <f t="shared" si="28"/>
        <v/>
      </c>
      <c r="L529" s="3"/>
      <c r="M529" s="3"/>
      <c r="N529" s="3"/>
      <c r="O529" s="118" t="str">
        <f t="shared" si="27"/>
        <v/>
      </c>
      <c r="S529" s="53"/>
    </row>
    <row r="530" spans="11:19">
      <c r="K530" s="3" t="str">
        <f t="shared" si="28"/>
        <v/>
      </c>
      <c r="L530" s="3"/>
      <c r="M530" s="3"/>
      <c r="N530" s="3"/>
      <c r="O530" s="118" t="str">
        <f t="shared" si="27"/>
        <v/>
      </c>
      <c r="S530" s="53"/>
    </row>
    <row r="531" spans="11:19">
      <c r="K531" s="3" t="str">
        <f t="shared" si="28"/>
        <v/>
      </c>
      <c r="L531" s="3"/>
      <c r="M531" s="3"/>
      <c r="N531" s="3"/>
      <c r="O531" s="118" t="str">
        <f t="shared" si="27"/>
        <v/>
      </c>
      <c r="S531" s="53"/>
    </row>
    <row r="532" spans="11:19">
      <c r="K532" s="3" t="str">
        <f t="shared" si="28"/>
        <v/>
      </c>
      <c r="L532" s="3"/>
      <c r="M532" s="3"/>
      <c r="N532" s="3"/>
      <c r="O532" s="118" t="str">
        <f t="shared" si="27"/>
        <v/>
      </c>
      <c r="S532" s="53"/>
    </row>
    <row r="533" spans="11:19">
      <c r="K533" s="3" t="str">
        <f t="shared" si="28"/>
        <v/>
      </c>
      <c r="L533" s="3"/>
      <c r="M533" s="3"/>
      <c r="N533" s="3"/>
      <c r="O533" s="118" t="str">
        <f t="shared" si="27"/>
        <v/>
      </c>
      <c r="S533" s="53"/>
    </row>
    <row r="534" spans="11:19">
      <c r="K534" s="3" t="str">
        <f t="shared" si="28"/>
        <v/>
      </c>
      <c r="L534" s="3"/>
      <c r="M534" s="3"/>
      <c r="N534" s="3"/>
      <c r="O534" s="118" t="str">
        <f t="shared" si="27"/>
        <v/>
      </c>
      <c r="S534" s="53"/>
    </row>
    <row r="535" spans="11:19">
      <c r="K535" s="3" t="str">
        <f t="shared" si="28"/>
        <v/>
      </c>
      <c r="L535" s="3"/>
      <c r="M535" s="3"/>
      <c r="N535" s="3"/>
      <c r="O535" s="118" t="str">
        <f t="shared" si="27"/>
        <v/>
      </c>
      <c r="S535" s="53"/>
    </row>
    <row r="536" spans="11:19">
      <c r="K536" s="3" t="str">
        <f t="shared" si="28"/>
        <v/>
      </c>
      <c r="L536" s="3"/>
      <c r="M536" s="3"/>
      <c r="N536" s="3"/>
      <c r="O536" s="118" t="str">
        <f t="shared" si="27"/>
        <v/>
      </c>
      <c r="S536" s="53"/>
    </row>
    <row r="537" spans="11:19">
      <c r="K537" s="3" t="str">
        <f t="shared" si="28"/>
        <v/>
      </c>
      <c r="L537" s="3"/>
      <c r="M537" s="3"/>
      <c r="N537" s="3"/>
      <c r="O537" s="118" t="str">
        <f t="shared" si="27"/>
        <v/>
      </c>
      <c r="S537" s="53"/>
    </row>
    <row r="538" spans="11:19">
      <c r="K538" s="3" t="str">
        <f t="shared" si="28"/>
        <v/>
      </c>
      <c r="L538" s="3"/>
      <c r="M538" s="3"/>
      <c r="N538" s="3"/>
      <c r="O538" s="118" t="str">
        <f t="shared" si="27"/>
        <v/>
      </c>
      <c r="S538" s="53"/>
    </row>
    <row r="539" spans="11:19">
      <c r="K539" s="3" t="str">
        <f t="shared" si="28"/>
        <v/>
      </c>
      <c r="L539" s="3"/>
      <c r="M539" s="3"/>
      <c r="N539" s="3"/>
      <c r="O539" s="118" t="str">
        <f t="shared" si="27"/>
        <v/>
      </c>
      <c r="S539" s="53"/>
    </row>
    <row r="540" spans="11:19">
      <c r="K540" s="3" t="str">
        <f t="shared" si="28"/>
        <v/>
      </c>
      <c r="L540" s="3"/>
      <c r="M540" s="3"/>
      <c r="N540" s="3"/>
      <c r="O540" s="118" t="str">
        <f t="shared" si="27"/>
        <v/>
      </c>
      <c r="S540" s="53"/>
    </row>
    <row r="541" spans="11:19">
      <c r="K541" s="3" t="str">
        <f t="shared" si="28"/>
        <v/>
      </c>
      <c r="L541" s="3"/>
      <c r="M541" s="3"/>
      <c r="N541" s="3"/>
      <c r="O541" s="118" t="str">
        <f t="shared" si="27"/>
        <v/>
      </c>
      <c r="S541" s="53"/>
    </row>
    <row r="542" spans="11:19">
      <c r="K542" s="3" t="str">
        <f t="shared" si="28"/>
        <v/>
      </c>
      <c r="L542" s="3"/>
      <c r="M542" s="3"/>
      <c r="N542" s="3"/>
      <c r="O542" s="118" t="str">
        <f t="shared" si="27"/>
        <v/>
      </c>
      <c r="S542" s="53"/>
    </row>
    <row r="543" spans="11:19">
      <c r="K543" s="3" t="str">
        <f t="shared" si="28"/>
        <v/>
      </c>
      <c r="L543" s="3"/>
      <c r="M543" s="3"/>
      <c r="N543" s="3"/>
      <c r="O543" s="118" t="str">
        <f t="shared" si="27"/>
        <v/>
      </c>
      <c r="S543" s="53"/>
    </row>
    <row r="544" spans="11:19">
      <c r="K544" s="3" t="str">
        <f t="shared" si="28"/>
        <v/>
      </c>
      <c r="L544" s="3"/>
      <c r="M544" s="3"/>
      <c r="N544" s="3"/>
      <c r="O544" s="118" t="str">
        <f t="shared" si="27"/>
        <v/>
      </c>
      <c r="S544" s="53"/>
    </row>
    <row r="545" spans="11:19">
      <c r="K545" s="3" t="str">
        <f t="shared" si="28"/>
        <v/>
      </c>
      <c r="L545" s="3"/>
      <c r="M545" s="3"/>
      <c r="N545" s="3"/>
      <c r="O545" s="118" t="str">
        <f t="shared" si="27"/>
        <v/>
      </c>
      <c r="S545" s="53"/>
    </row>
    <row r="546" spans="11:19">
      <c r="K546" s="3" t="str">
        <f t="shared" si="28"/>
        <v/>
      </c>
      <c r="L546" s="3"/>
      <c r="M546" s="3"/>
      <c r="N546" s="3"/>
      <c r="O546" s="118" t="str">
        <f t="shared" si="27"/>
        <v/>
      </c>
      <c r="S546" s="53"/>
    </row>
    <row r="547" spans="11:19">
      <c r="K547" s="3" t="str">
        <f t="shared" si="28"/>
        <v/>
      </c>
      <c r="L547" s="3"/>
      <c r="M547" s="3"/>
      <c r="N547" s="3"/>
      <c r="O547" s="118" t="str">
        <f t="shared" si="27"/>
        <v/>
      </c>
      <c r="S547" s="53"/>
    </row>
    <row r="548" spans="11:19">
      <c r="K548" s="3" t="str">
        <f t="shared" si="28"/>
        <v/>
      </c>
      <c r="L548" s="3"/>
      <c r="M548" s="3"/>
      <c r="N548" s="3"/>
      <c r="O548" s="118" t="str">
        <f t="shared" si="27"/>
        <v/>
      </c>
      <c r="S548" s="53"/>
    </row>
    <row r="549" spans="11:19">
      <c r="K549" s="3" t="str">
        <f t="shared" si="28"/>
        <v/>
      </c>
      <c r="L549" s="3"/>
      <c r="M549" s="3"/>
      <c r="N549" s="3"/>
      <c r="O549" s="118" t="str">
        <f t="shared" si="27"/>
        <v/>
      </c>
      <c r="S549" s="53"/>
    </row>
    <row r="550" spans="11:19">
      <c r="K550" s="3"/>
      <c r="L550" s="3"/>
      <c r="M550" s="3"/>
      <c r="N550" s="3"/>
      <c r="O550" s="118" t="str">
        <f t="shared" si="27"/>
        <v/>
      </c>
      <c r="S550" s="53"/>
    </row>
    <row r="551" spans="11:19">
      <c r="K551" s="3"/>
      <c r="L551" s="3"/>
      <c r="M551" s="3"/>
      <c r="N551" s="3"/>
      <c r="O551" s="118" t="str">
        <f t="shared" si="27"/>
        <v/>
      </c>
      <c r="S551" s="53"/>
    </row>
    <row r="552" spans="11:19">
      <c r="K552" s="3"/>
      <c r="L552" s="3"/>
      <c r="M552" s="3"/>
      <c r="N552" s="3"/>
      <c r="O552" s="118" t="str">
        <f t="shared" si="27"/>
        <v/>
      </c>
      <c r="S552" s="53"/>
    </row>
    <row r="553" spans="11:19">
      <c r="K553" s="3"/>
      <c r="L553" s="3"/>
      <c r="M553" s="3"/>
      <c r="N553" s="3"/>
      <c r="O553" s="118" t="str">
        <f t="shared" si="27"/>
        <v/>
      </c>
      <c r="S553" s="53"/>
    </row>
    <row r="554" spans="11:19">
      <c r="K554" s="3"/>
      <c r="L554" s="3"/>
      <c r="M554" s="3"/>
      <c r="N554" s="3"/>
      <c r="O554" s="118" t="str">
        <f t="shared" si="27"/>
        <v/>
      </c>
      <c r="S554" s="53"/>
    </row>
    <row r="555" spans="11:19">
      <c r="K555" s="3"/>
      <c r="L555" s="3"/>
      <c r="M555" s="3"/>
      <c r="N555" s="3"/>
      <c r="O555" s="118" t="str">
        <f t="shared" si="27"/>
        <v/>
      </c>
      <c r="S555" s="53"/>
    </row>
    <row r="556" spans="11:19">
      <c r="K556" s="3"/>
      <c r="L556" s="3"/>
      <c r="M556" s="3"/>
      <c r="N556" s="3"/>
      <c r="O556" s="118" t="str">
        <f t="shared" si="27"/>
        <v/>
      </c>
      <c r="S556" s="53"/>
    </row>
    <row r="557" spans="11:19">
      <c r="K557" s="3"/>
      <c r="L557" s="3"/>
      <c r="M557" s="3"/>
      <c r="N557" s="3"/>
      <c r="O557" s="118" t="str">
        <f t="shared" si="27"/>
        <v/>
      </c>
      <c r="S557" s="53"/>
    </row>
    <row r="558" spans="11:19">
      <c r="K558" s="3"/>
      <c r="L558" s="3"/>
      <c r="M558" s="3"/>
      <c r="N558" s="3"/>
      <c r="O558" s="118" t="str">
        <f t="shared" si="27"/>
        <v/>
      </c>
      <c r="S558" s="53"/>
    </row>
    <row r="559" spans="11:19">
      <c r="K559" s="3"/>
      <c r="L559" s="3"/>
      <c r="M559" s="3"/>
      <c r="N559" s="3"/>
      <c r="O559" s="118" t="str">
        <f t="shared" si="27"/>
        <v/>
      </c>
      <c r="S559" s="53"/>
    </row>
    <row r="560" spans="11:19">
      <c r="K560" s="3"/>
      <c r="L560" s="3"/>
      <c r="M560" s="3"/>
      <c r="N560" s="3"/>
      <c r="O560" s="118" t="str">
        <f t="shared" si="27"/>
        <v/>
      </c>
      <c r="S560" s="53"/>
    </row>
    <row r="561" spans="11:19">
      <c r="K561" s="3"/>
      <c r="L561" s="3"/>
      <c r="M561" s="3"/>
      <c r="N561" s="3"/>
      <c r="O561" s="118" t="str">
        <f t="shared" si="27"/>
        <v/>
      </c>
      <c r="S561" s="53"/>
    </row>
    <row r="562" spans="11:19">
      <c r="K562" s="3"/>
      <c r="L562" s="3"/>
      <c r="M562" s="3"/>
      <c r="N562" s="3"/>
      <c r="O562" s="118" t="str">
        <f t="shared" si="27"/>
        <v/>
      </c>
      <c r="S562" s="53"/>
    </row>
    <row r="563" spans="11:19">
      <c r="K563" s="3"/>
      <c r="L563" s="3"/>
      <c r="M563" s="3"/>
      <c r="N563" s="3"/>
      <c r="O563" s="118" t="str">
        <f t="shared" si="27"/>
        <v/>
      </c>
      <c r="S563" s="53"/>
    </row>
    <row r="564" spans="11:19">
      <c r="K564" s="3"/>
      <c r="L564" s="3"/>
      <c r="M564" s="3"/>
      <c r="N564" s="3"/>
      <c r="O564" s="118" t="str">
        <f t="shared" si="27"/>
        <v/>
      </c>
      <c r="S564" s="53"/>
    </row>
    <row r="565" spans="11:19">
      <c r="K565" s="3"/>
      <c r="L565" s="3"/>
      <c r="M565" s="3"/>
      <c r="N565" s="3"/>
      <c r="O565" s="118" t="str">
        <f t="shared" si="27"/>
        <v/>
      </c>
      <c r="S565" s="53"/>
    </row>
    <row r="566" spans="11:19">
      <c r="K566" s="3"/>
      <c r="L566" s="3"/>
      <c r="M566" s="3"/>
      <c r="N566" s="3"/>
      <c r="O566" s="118" t="str">
        <f t="shared" si="27"/>
        <v/>
      </c>
      <c r="S566" s="53"/>
    </row>
    <row r="567" spans="11:19">
      <c r="K567" s="3"/>
      <c r="L567" s="3"/>
      <c r="M567" s="3"/>
      <c r="N567" s="3"/>
      <c r="O567" s="118" t="str">
        <f t="shared" si="27"/>
        <v/>
      </c>
      <c r="S567" s="53"/>
    </row>
    <row r="568" spans="11:19">
      <c r="K568" s="3"/>
      <c r="L568" s="3"/>
      <c r="M568" s="3"/>
      <c r="N568" s="3"/>
      <c r="O568" s="118" t="str">
        <f t="shared" ref="O568:O631" si="29">IF(A568="","",A568)</f>
        <v/>
      </c>
      <c r="S568" s="53"/>
    </row>
    <row r="569" spans="11:19">
      <c r="K569" s="3"/>
      <c r="L569" s="3"/>
      <c r="M569" s="3"/>
      <c r="N569" s="3"/>
      <c r="O569" s="118" t="str">
        <f t="shared" si="29"/>
        <v/>
      </c>
      <c r="S569" s="53"/>
    </row>
    <row r="570" spans="11:19">
      <c r="K570" s="3"/>
      <c r="L570" s="3"/>
      <c r="M570" s="3"/>
      <c r="N570" s="3"/>
      <c r="O570" s="118" t="str">
        <f t="shared" si="29"/>
        <v/>
      </c>
      <c r="S570" s="53"/>
    </row>
    <row r="571" spans="11:19">
      <c r="K571" s="3"/>
      <c r="L571" s="3"/>
      <c r="M571" s="3"/>
      <c r="N571" s="3"/>
      <c r="O571" s="118" t="str">
        <f t="shared" si="29"/>
        <v/>
      </c>
      <c r="S571" s="53"/>
    </row>
    <row r="572" spans="11:19">
      <c r="K572" s="3"/>
      <c r="L572" s="3"/>
      <c r="M572" s="3"/>
      <c r="N572" s="3"/>
      <c r="O572" s="118" t="str">
        <f t="shared" si="29"/>
        <v/>
      </c>
      <c r="S572" s="53"/>
    </row>
    <row r="573" spans="11:19">
      <c r="K573" s="3"/>
      <c r="L573" s="3"/>
      <c r="M573" s="3"/>
      <c r="N573" s="3"/>
      <c r="O573" s="118" t="str">
        <f t="shared" si="29"/>
        <v/>
      </c>
      <c r="S573" s="53"/>
    </row>
    <row r="574" spans="11:19">
      <c r="K574" s="3"/>
      <c r="L574" s="3"/>
      <c r="M574" s="3"/>
      <c r="N574" s="3"/>
      <c r="O574" s="118" t="str">
        <f t="shared" si="29"/>
        <v/>
      </c>
      <c r="S574" s="53"/>
    </row>
    <row r="575" spans="11:19">
      <c r="K575" s="3"/>
      <c r="L575" s="3"/>
      <c r="M575" s="3"/>
      <c r="N575" s="3"/>
      <c r="O575" s="118" t="str">
        <f t="shared" si="29"/>
        <v/>
      </c>
      <c r="S575" s="53"/>
    </row>
    <row r="576" spans="11:19">
      <c r="K576" s="3"/>
      <c r="L576" s="3"/>
      <c r="M576" s="3"/>
      <c r="N576" s="3"/>
      <c r="O576" s="118" t="str">
        <f t="shared" si="29"/>
        <v/>
      </c>
      <c r="S576" s="53"/>
    </row>
    <row r="577" spans="11:19">
      <c r="K577" s="3"/>
      <c r="L577" s="3"/>
      <c r="M577" s="3"/>
      <c r="N577" s="3"/>
      <c r="O577" s="118" t="str">
        <f t="shared" si="29"/>
        <v/>
      </c>
      <c r="S577" s="53"/>
    </row>
    <row r="578" spans="11:19">
      <c r="K578" s="3"/>
      <c r="L578" s="3"/>
      <c r="M578" s="3"/>
      <c r="N578" s="3"/>
      <c r="O578" s="118" t="str">
        <f t="shared" si="29"/>
        <v/>
      </c>
      <c r="S578" s="53"/>
    </row>
    <row r="579" spans="11:19">
      <c r="K579" s="3"/>
      <c r="L579" s="3"/>
      <c r="M579" s="3"/>
      <c r="N579" s="3"/>
      <c r="O579" s="118" t="str">
        <f t="shared" si="29"/>
        <v/>
      </c>
      <c r="S579" s="53"/>
    </row>
    <row r="580" spans="11:19">
      <c r="K580" s="3"/>
      <c r="L580" s="3"/>
      <c r="M580" s="3"/>
      <c r="N580" s="3"/>
      <c r="O580" s="118" t="str">
        <f t="shared" si="29"/>
        <v/>
      </c>
      <c r="S580" s="53"/>
    </row>
    <row r="581" spans="11:19">
      <c r="K581" s="3"/>
      <c r="L581" s="3"/>
      <c r="M581" s="3"/>
      <c r="N581" s="3"/>
      <c r="O581" s="118" t="str">
        <f t="shared" si="29"/>
        <v/>
      </c>
      <c r="S581" s="53"/>
    </row>
    <row r="582" spans="11:19">
      <c r="K582" s="3"/>
      <c r="L582" s="3"/>
      <c r="M582" s="3"/>
      <c r="N582" s="3"/>
      <c r="O582" s="118" t="str">
        <f t="shared" si="29"/>
        <v/>
      </c>
      <c r="S582" s="53"/>
    </row>
    <row r="583" spans="11:19">
      <c r="K583" s="3"/>
      <c r="L583" s="3"/>
      <c r="M583" s="3"/>
      <c r="N583" s="3"/>
      <c r="O583" s="118" t="str">
        <f t="shared" si="29"/>
        <v/>
      </c>
      <c r="S583" s="53"/>
    </row>
    <row r="584" spans="11:19">
      <c r="K584" s="3"/>
      <c r="L584" s="3"/>
      <c r="M584" s="3"/>
      <c r="N584" s="3"/>
      <c r="O584" s="118" t="str">
        <f t="shared" si="29"/>
        <v/>
      </c>
      <c r="S584" s="53"/>
    </row>
    <row r="585" spans="11:19">
      <c r="K585" s="3"/>
      <c r="L585" s="3"/>
      <c r="M585" s="3"/>
      <c r="N585" s="3"/>
      <c r="O585" s="118" t="str">
        <f t="shared" si="29"/>
        <v/>
      </c>
      <c r="S585" s="53"/>
    </row>
    <row r="586" spans="11:19">
      <c r="K586" s="3"/>
      <c r="L586" s="3"/>
      <c r="M586" s="3"/>
      <c r="N586" s="3"/>
      <c r="O586" s="118" t="str">
        <f t="shared" si="29"/>
        <v/>
      </c>
      <c r="S586" s="53"/>
    </row>
    <row r="587" spans="11:19">
      <c r="K587" s="3"/>
      <c r="L587" s="3"/>
      <c r="M587" s="3"/>
      <c r="N587" s="3"/>
      <c r="O587" s="118" t="str">
        <f t="shared" si="29"/>
        <v/>
      </c>
      <c r="S587" s="53"/>
    </row>
    <row r="588" spans="11:19">
      <c r="K588" s="3"/>
      <c r="L588" s="3"/>
      <c r="M588" s="3"/>
      <c r="N588" s="3"/>
      <c r="O588" s="118" t="str">
        <f t="shared" si="29"/>
        <v/>
      </c>
      <c r="S588" s="53"/>
    </row>
    <row r="589" spans="11:19">
      <c r="K589" s="3"/>
      <c r="L589" s="3"/>
      <c r="M589" s="3"/>
      <c r="N589" s="3"/>
      <c r="O589" s="118" t="str">
        <f t="shared" si="29"/>
        <v/>
      </c>
      <c r="S589" s="53"/>
    </row>
    <row r="590" spans="11:19">
      <c r="K590" s="3"/>
      <c r="L590" s="3"/>
      <c r="M590" s="3"/>
      <c r="N590" s="3"/>
      <c r="O590" s="118" t="str">
        <f t="shared" si="29"/>
        <v/>
      </c>
      <c r="S590" s="53"/>
    </row>
    <row r="591" spans="11:19">
      <c r="K591" s="3"/>
      <c r="L591" s="3"/>
      <c r="M591" s="3"/>
      <c r="N591" s="3"/>
      <c r="O591" s="118" t="str">
        <f t="shared" si="29"/>
        <v/>
      </c>
      <c r="S591" s="53"/>
    </row>
    <row r="592" spans="11:19">
      <c r="K592" s="3"/>
      <c r="L592" s="3"/>
      <c r="M592" s="3"/>
      <c r="N592" s="3"/>
      <c r="O592" s="118" t="str">
        <f t="shared" si="29"/>
        <v/>
      </c>
      <c r="S592" s="53"/>
    </row>
    <row r="593" spans="11:19">
      <c r="K593" s="3"/>
      <c r="L593" s="3"/>
      <c r="M593" s="3"/>
      <c r="N593" s="3"/>
      <c r="O593" s="118" t="str">
        <f t="shared" si="29"/>
        <v/>
      </c>
      <c r="S593" s="53"/>
    </row>
    <row r="594" spans="11:19">
      <c r="K594" s="3"/>
      <c r="L594" s="3"/>
      <c r="M594" s="3"/>
      <c r="N594" s="3"/>
      <c r="O594" s="118" t="str">
        <f t="shared" si="29"/>
        <v/>
      </c>
      <c r="S594" s="53"/>
    </row>
    <row r="595" spans="11:19">
      <c r="K595" s="3"/>
      <c r="L595" s="3"/>
      <c r="M595" s="3"/>
      <c r="N595" s="3"/>
      <c r="O595" s="118" t="str">
        <f t="shared" si="29"/>
        <v/>
      </c>
      <c r="S595" s="53"/>
    </row>
    <row r="596" spans="11:19">
      <c r="K596" s="3"/>
      <c r="L596" s="3"/>
      <c r="M596" s="3"/>
      <c r="N596" s="3"/>
      <c r="O596" s="118" t="str">
        <f t="shared" si="29"/>
        <v/>
      </c>
      <c r="S596" s="53"/>
    </row>
    <row r="597" spans="11:19">
      <c r="K597" s="3"/>
      <c r="L597" s="3"/>
      <c r="M597" s="3"/>
      <c r="N597" s="3"/>
      <c r="O597" s="118" t="str">
        <f t="shared" si="29"/>
        <v/>
      </c>
      <c r="S597" s="53"/>
    </row>
    <row r="598" spans="11:19">
      <c r="K598" s="3"/>
      <c r="L598" s="3"/>
      <c r="M598" s="3"/>
      <c r="N598" s="3"/>
      <c r="O598" s="118" t="str">
        <f t="shared" si="29"/>
        <v/>
      </c>
      <c r="S598" s="53"/>
    </row>
    <row r="599" spans="11:19">
      <c r="K599" s="3"/>
      <c r="L599" s="3"/>
      <c r="M599" s="3"/>
      <c r="N599" s="3"/>
      <c r="O599" s="118" t="str">
        <f t="shared" si="29"/>
        <v/>
      </c>
      <c r="S599" s="53"/>
    </row>
    <row r="600" spans="11:19">
      <c r="K600" s="3"/>
      <c r="L600" s="3"/>
      <c r="M600" s="3"/>
      <c r="N600" s="3"/>
      <c r="O600" s="118" t="str">
        <f t="shared" si="29"/>
        <v/>
      </c>
      <c r="S600" s="53"/>
    </row>
    <row r="601" spans="11:19">
      <c r="K601" s="3"/>
      <c r="L601" s="3"/>
      <c r="M601" s="3"/>
      <c r="N601" s="3"/>
      <c r="O601" s="118" t="str">
        <f t="shared" si="29"/>
        <v/>
      </c>
      <c r="S601" s="53"/>
    </row>
    <row r="602" spans="11:19">
      <c r="K602" s="3"/>
      <c r="L602" s="3"/>
      <c r="M602" s="3"/>
      <c r="N602" s="3"/>
      <c r="O602" s="118" t="str">
        <f t="shared" si="29"/>
        <v/>
      </c>
      <c r="S602" s="53"/>
    </row>
    <row r="603" spans="11:19">
      <c r="K603" s="3"/>
      <c r="L603" s="3"/>
      <c r="M603" s="3"/>
      <c r="N603" s="3"/>
      <c r="O603" s="118" t="str">
        <f t="shared" si="29"/>
        <v/>
      </c>
      <c r="S603" s="53"/>
    </row>
    <row r="604" spans="11:19">
      <c r="K604" s="3"/>
      <c r="L604" s="3"/>
      <c r="M604" s="3"/>
      <c r="N604" s="3"/>
      <c r="O604" s="118" t="str">
        <f t="shared" si="29"/>
        <v/>
      </c>
      <c r="S604" s="53"/>
    </row>
    <row r="605" spans="11:19">
      <c r="K605" s="3"/>
      <c r="L605" s="3"/>
      <c r="M605" s="3"/>
      <c r="N605" s="3"/>
      <c r="O605" s="118" t="str">
        <f t="shared" si="29"/>
        <v/>
      </c>
      <c r="S605" s="53"/>
    </row>
    <row r="606" spans="11:19">
      <c r="K606" s="3"/>
      <c r="L606" s="3"/>
      <c r="M606" s="3"/>
      <c r="N606" s="3"/>
      <c r="O606" s="118" t="str">
        <f t="shared" si="29"/>
        <v/>
      </c>
      <c r="S606" s="53"/>
    </row>
    <row r="607" spans="11:19">
      <c r="K607" s="3"/>
      <c r="L607" s="3"/>
      <c r="M607" s="3"/>
      <c r="N607" s="3"/>
      <c r="O607" s="118" t="str">
        <f t="shared" si="29"/>
        <v/>
      </c>
      <c r="S607" s="53"/>
    </row>
    <row r="608" spans="11:19">
      <c r="K608" s="3"/>
      <c r="L608" s="3"/>
      <c r="M608" s="3"/>
      <c r="N608" s="3"/>
      <c r="O608" s="118" t="str">
        <f t="shared" si="29"/>
        <v/>
      </c>
      <c r="S608" s="53"/>
    </row>
    <row r="609" spans="11:19">
      <c r="K609" s="3"/>
      <c r="L609" s="3"/>
      <c r="M609" s="3"/>
      <c r="N609" s="3"/>
      <c r="O609" s="118" t="str">
        <f t="shared" si="29"/>
        <v/>
      </c>
      <c r="S609" s="53"/>
    </row>
    <row r="610" spans="11:19">
      <c r="K610" s="3"/>
      <c r="L610" s="3"/>
      <c r="M610" s="3"/>
      <c r="N610" s="3"/>
      <c r="O610" s="118" t="str">
        <f t="shared" si="29"/>
        <v/>
      </c>
      <c r="S610" s="53"/>
    </row>
    <row r="611" spans="11:19">
      <c r="K611" s="3"/>
      <c r="L611" s="3"/>
      <c r="M611" s="3"/>
      <c r="N611" s="3"/>
      <c r="O611" s="118" t="str">
        <f t="shared" si="29"/>
        <v/>
      </c>
      <c r="S611" s="53"/>
    </row>
    <row r="612" spans="11:19">
      <c r="K612" s="3"/>
      <c r="L612" s="3"/>
      <c r="M612" s="3"/>
      <c r="N612" s="3"/>
      <c r="O612" s="118" t="str">
        <f t="shared" si="29"/>
        <v/>
      </c>
      <c r="S612" s="53"/>
    </row>
    <row r="613" spans="11:19">
      <c r="K613" s="3"/>
      <c r="L613" s="3"/>
      <c r="M613" s="3"/>
      <c r="N613" s="3"/>
      <c r="O613" s="118" t="str">
        <f t="shared" si="29"/>
        <v/>
      </c>
      <c r="S613" s="53"/>
    </row>
    <row r="614" spans="11:19">
      <c r="K614" s="3"/>
      <c r="L614" s="3"/>
      <c r="M614" s="3"/>
      <c r="N614" s="3"/>
      <c r="O614" s="118" t="str">
        <f t="shared" si="29"/>
        <v/>
      </c>
      <c r="S614" s="53"/>
    </row>
    <row r="615" spans="11:19">
      <c r="K615" s="3"/>
      <c r="L615" s="3"/>
      <c r="M615" s="3"/>
      <c r="N615" s="3"/>
      <c r="O615" s="118" t="str">
        <f t="shared" si="29"/>
        <v/>
      </c>
      <c r="S615" s="53"/>
    </row>
    <row r="616" spans="11:19">
      <c r="K616" s="3"/>
      <c r="L616" s="3"/>
      <c r="M616" s="3"/>
      <c r="N616" s="3"/>
      <c r="O616" s="118" t="str">
        <f t="shared" si="29"/>
        <v/>
      </c>
      <c r="S616" s="53"/>
    </row>
    <row r="617" spans="11:19">
      <c r="K617" s="3"/>
      <c r="L617" s="3"/>
      <c r="M617" s="3"/>
      <c r="N617" s="3"/>
      <c r="O617" s="118" t="str">
        <f t="shared" si="29"/>
        <v/>
      </c>
      <c r="S617" s="53"/>
    </row>
    <row r="618" spans="11:19">
      <c r="K618" s="3"/>
      <c r="L618" s="3"/>
      <c r="M618" s="3"/>
      <c r="N618" s="3"/>
      <c r="O618" s="118" t="str">
        <f t="shared" si="29"/>
        <v/>
      </c>
      <c r="S618" s="53"/>
    </row>
    <row r="619" spans="11:19">
      <c r="K619" s="3"/>
      <c r="L619" s="3"/>
      <c r="M619" s="3"/>
      <c r="N619" s="3"/>
      <c r="O619" s="118" t="str">
        <f t="shared" si="29"/>
        <v/>
      </c>
      <c r="S619" s="53"/>
    </row>
    <row r="620" spans="11:19">
      <c r="K620" s="3"/>
      <c r="L620" s="3"/>
      <c r="M620" s="3"/>
      <c r="N620" s="3"/>
      <c r="O620" s="118" t="str">
        <f t="shared" si="29"/>
        <v/>
      </c>
      <c r="S620" s="53"/>
    </row>
    <row r="621" spans="11:19">
      <c r="K621" s="3"/>
      <c r="L621" s="3"/>
      <c r="M621" s="3"/>
      <c r="N621" s="3"/>
      <c r="O621" s="118" t="str">
        <f t="shared" si="29"/>
        <v/>
      </c>
      <c r="S621" s="53"/>
    </row>
    <row r="622" spans="11:19">
      <c r="K622" s="3"/>
      <c r="L622" s="3"/>
      <c r="M622" s="3"/>
      <c r="N622" s="3"/>
      <c r="O622" s="118" t="str">
        <f t="shared" si="29"/>
        <v/>
      </c>
      <c r="S622" s="53"/>
    </row>
    <row r="623" spans="11:19">
      <c r="K623" s="3"/>
      <c r="L623" s="3"/>
      <c r="M623" s="3"/>
      <c r="N623" s="3"/>
      <c r="O623" s="118" t="str">
        <f t="shared" si="29"/>
        <v/>
      </c>
      <c r="S623" s="53"/>
    </row>
    <row r="624" spans="11:19">
      <c r="K624" s="3"/>
      <c r="L624" s="3"/>
      <c r="M624" s="3"/>
      <c r="N624" s="3"/>
      <c r="O624" s="118" t="str">
        <f t="shared" si="29"/>
        <v/>
      </c>
      <c r="S624" s="53"/>
    </row>
    <row r="625" spans="11:19">
      <c r="K625" s="3"/>
      <c r="L625" s="3"/>
      <c r="M625" s="3"/>
      <c r="N625" s="3"/>
      <c r="O625" s="118" t="str">
        <f t="shared" si="29"/>
        <v/>
      </c>
      <c r="S625" s="53"/>
    </row>
    <row r="626" spans="11:19">
      <c r="K626" s="3"/>
      <c r="L626" s="3"/>
      <c r="M626" s="3"/>
      <c r="N626" s="3"/>
      <c r="O626" s="118" t="str">
        <f t="shared" si="29"/>
        <v/>
      </c>
      <c r="S626" s="53"/>
    </row>
    <row r="627" spans="11:19">
      <c r="K627" s="3"/>
      <c r="L627" s="3"/>
      <c r="M627" s="3"/>
      <c r="N627" s="3"/>
      <c r="O627" s="118" t="str">
        <f t="shared" si="29"/>
        <v/>
      </c>
      <c r="S627" s="53"/>
    </row>
    <row r="628" spans="11:19">
      <c r="K628" s="3"/>
      <c r="L628" s="3"/>
      <c r="M628" s="3"/>
      <c r="N628" s="3"/>
      <c r="O628" s="118" t="str">
        <f t="shared" si="29"/>
        <v/>
      </c>
      <c r="S628" s="53"/>
    </row>
    <row r="629" spans="11:19">
      <c r="K629" s="3"/>
      <c r="L629" s="3"/>
      <c r="M629" s="3"/>
      <c r="N629" s="3"/>
      <c r="O629" s="118" t="str">
        <f t="shared" si="29"/>
        <v/>
      </c>
      <c r="S629" s="53"/>
    </row>
    <row r="630" spans="11:19">
      <c r="K630" s="3"/>
      <c r="L630" s="3"/>
      <c r="M630" s="3"/>
      <c r="N630" s="3"/>
      <c r="O630" s="118" t="str">
        <f t="shared" si="29"/>
        <v/>
      </c>
      <c r="S630" s="53"/>
    </row>
    <row r="631" spans="11:19">
      <c r="K631" s="3"/>
      <c r="L631" s="3"/>
      <c r="M631" s="3"/>
      <c r="N631" s="3"/>
      <c r="O631" s="118" t="str">
        <f t="shared" si="29"/>
        <v/>
      </c>
      <c r="S631" s="53"/>
    </row>
    <row r="632" spans="11:19">
      <c r="K632" s="3"/>
      <c r="L632" s="3"/>
      <c r="M632" s="3"/>
      <c r="N632" s="3"/>
      <c r="O632" s="118" t="str">
        <f t="shared" ref="O632:O695" si="30">IF(A632="","",A632)</f>
        <v/>
      </c>
      <c r="S632" s="53"/>
    </row>
    <row r="633" spans="11:19">
      <c r="K633" s="3"/>
      <c r="L633" s="3"/>
      <c r="M633" s="3"/>
      <c r="N633" s="3"/>
      <c r="O633" s="118" t="str">
        <f t="shared" si="30"/>
        <v/>
      </c>
      <c r="S633" s="53"/>
    </row>
    <row r="634" spans="11:19">
      <c r="K634" s="3"/>
      <c r="L634" s="3"/>
      <c r="M634" s="3"/>
      <c r="N634" s="3"/>
      <c r="O634" s="118" t="str">
        <f t="shared" si="30"/>
        <v/>
      </c>
      <c r="S634" s="53"/>
    </row>
    <row r="635" spans="11:19">
      <c r="K635" s="3"/>
      <c r="L635" s="3"/>
      <c r="M635" s="3"/>
      <c r="N635" s="3"/>
      <c r="O635" s="118" t="str">
        <f t="shared" si="30"/>
        <v/>
      </c>
      <c r="S635" s="53"/>
    </row>
    <row r="636" spans="11:19">
      <c r="K636" s="3"/>
      <c r="L636" s="3"/>
      <c r="M636" s="3"/>
      <c r="N636" s="3"/>
      <c r="O636" s="118" t="str">
        <f t="shared" si="30"/>
        <v/>
      </c>
      <c r="S636" s="53"/>
    </row>
    <row r="637" spans="11:19">
      <c r="K637" s="3"/>
      <c r="L637" s="3"/>
      <c r="M637" s="3"/>
      <c r="N637" s="3"/>
      <c r="O637" s="118" t="str">
        <f t="shared" si="30"/>
        <v/>
      </c>
      <c r="S637" s="53"/>
    </row>
    <row r="638" spans="11:19">
      <c r="K638" s="3"/>
      <c r="L638" s="3"/>
      <c r="M638" s="3"/>
      <c r="N638" s="3"/>
      <c r="O638" s="118" t="str">
        <f t="shared" si="30"/>
        <v/>
      </c>
      <c r="S638" s="53"/>
    </row>
    <row r="639" spans="11:19">
      <c r="K639" s="3"/>
      <c r="L639" s="3"/>
      <c r="M639" s="3"/>
      <c r="N639" s="3"/>
      <c r="O639" s="118" t="str">
        <f t="shared" si="30"/>
        <v/>
      </c>
      <c r="S639" s="53"/>
    </row>
    <row r="640" spans="11:19">
      <c r="K640" s="3"/>
      <c r="L640" s="3"/>
      <c r="M640" s="3"/>
      <c r="N640" s="3"/>
      <c r="O640" s="118" t="str">
        <f t="shared" si="30"/>
        <v/>
      </c>
      <c r="S640" s="53"/>
    </row>
    <row r="641" spans="11:19">
      <c r="K641" s="3"/>
      <c r="L641" s="3"/>
      <c r="M641" s="3"/>
      <c r="N641" s="3"/>
      <c r="O641" s="118" t="str">
        <f t="shared" si="30"/>
        <v/>
      </c>
      <c r="S641" s="53"/>
    </row>
    <row r="642" spans="11:19">
      <c r="K642" s="3"/>
      <c r="L642" s="3"/>
      <c r="M642" s="3"/>
      <c r="N642" s="3"/>
      <c r="O642" s="118" t="str">
        <f t="shared" si="30"/>
        <v/>
      </c>
      <c r="S642" s="53"/>
    </row>
    <row r="643" spans="11:19">
      <c r="K643" s="3"/>
      <c r="L643" s="3"/>
      <c r="M643" s="3"/>
      <c r="N643" s="3"/>
      <c r="O643" s="118" t="str">
        <f t="shared" si="30"/>
        <v/>
      </c>
      <c r="S643" s="53"/>
    </row>
    <row r="644" spans="11:19">
      <c r="K644" s="3"/>
      <c r="L644" s="3"/>
      <c r="M644" s="3"/>
      <c r="N644" s="3"/>
      <c r="O644" s="118" t="str">
        <f t="shared" si="30"/>
        <v/>
      </c>
      <c r="S644" s="53"/>
    </row>
    <row r="645" spans="11:19">
      <c r="K645" s="3"/>
      <c r="L645" s="3"/>
      <c r="M645" s="3"/>
      <c r="N645" s="3"/>
      <c r="O645" s="118" t="str">
        <f t="shared" si="30"/>
        <v/>
      </c>
      <c r="S645" s="53"/>
    </row>
    <row r="646" spans="11:19">
      <c r="K646" s="3"/>
      <c r="L646" s="3"/>
      <c r="M646" s="3"/>
      <c r="N646" s="3"/>
      <c r="O646" s="118" t="str">
        <f t="shared" si="30"/>
        <v/>
      </c>
      <c r="S646" s="53"/>
    </row>
    <row r="647" spans="11:19">
      <c r="K647" s="3"/>
      <c r="L647" s="3"/>
      <c r="M647" s="3"/>
      <c r="N647" s="3"/>
      <c r="O647" s="118" t="str">
        <f t="shared" si="30"/>
        <v/>
      </c>
      <c r="S647" s="53"/>
    </row>
    <row r="648" spans="11:19">
      <c r="K648" s="3"/>
      <c r="L648" s="3"/>
      <c r="M648" s="3"/>
      <c r="N648" s="3"/>
      <c r="O648" s="118" t="str">
        <f t="shared" si="30"/>
        <v/>
      </c>
      <c r="S648" s="53"/>
    </row>
    <row r="649" spans="11:19">
      <c r="K649" s="3"/>
      <c r="L649" s="3"/>
      <c r="M649" s="3"/>
      <c r="N649" s="3"/>
      <c r="O649" s="118" t="str">
        <f t="shared" si="30"/>
        <v/>
      </c>
      <c r="S649" s="53"/>
    </row>
    <row r="650" spans="11:19">
      <c r="K650" s="3"/>
      <c r="L650" s="3"/>
      <c r="M650" s="3"/>
      <c r="N650" s="3"/>
      <c r="O650" s="118" t="str">
        <f t="shared" si="30"/>
        <v/>
      </c>
      <c r="S650" s="53"/>
    </row>
    <row r="651" spans="11:19">
      <c r="K651" s="3"/>
      <c r="L651" s="3"/>
      <c r="M651" s="3"/>
      <c r="N651" s="3"/>
      <c r="O651" s="118" t="str">
        <f t="shared" si="30"/>
        <v/>
      </c>
      <c r="S651" s="53"/>
    </row>
    <row r="652" spans="11:19">
      <c r="K652" s="3"/>
      <c r="L652" s="3"/>
      <c r="M652" s="3"/>
      <c r="N652" s="3"/>
      <c r="O652" s="118" t="str">
        <f t="shared" si="30"/>
        <v/>
      </c>
      <c r="S652" s="53"/>
    </row>
    <row r="653" spans="11:19">
      <c r="K653" s="3"/>
      <c r="L653" s="3"/>
      <c r="M653" s="3"/>
      <c r="N653" s="3"/>
      <c r="O653" s="118" t="str">
        <f t="shared" si="30"/>
        <v/>
      </c>
      <c r="S653" s="53"/>
    </row>
    <row r="654" spans="11:19">
      <c r="K654" s="3"/>
      <c r="L654" s="3"/>
      <c r="M654" s="3"/>
      <c r="N654" s="3"/>
      <c r="O654" s="118" t="str">
        <f t="shared" si="30"/>
        <v/>
      </c>
      <c r="S654" s="53"/>
    </row>
    <row r="655" spans="11:19">
      <c r="K655" s="3"/>
      <c r="L655" s="3"/>
      <c r="M655" s="3"/>
      <c r="N655" s="3"/>
      <c r="O655" s="118" t="str">
        <f t="shared" si="30"/>
        <v/>
      </c>
      <c r="S655" s="53"/>
    </row>
    <row r="656" spans="11:19">
      <c r="K656" s="3"/>
      <c r="L656" s="3"/>
      <c r="M656" s="3"/>
      <c r="N656" s="3"/>
      <c r="O656" s="118" t="str">
        <f t="shared" si="30"/>
        <v/>
      </c>
      <c r="S656" s="53"/>
    </row>
    <row r="657" spans="11:19">
      <c r="K657" s="3"/>
      <c r="L657" s="3"/>
      <c r="M657" s="3"/>
      <c r="N657" s="3"/>
      <c r="O657" s="118" t="str">
        <f t="shared" si="30"/>
        <v/>
      </c>
      <c r="S657" s="53"/>
    </row>
    <row r="658" spans="11:19">
      <c r="K658" s="3"/>
      <c r="L658" s="3"/>
      <c r="M658" s="3"/>
      <c r="N658" s="3"/>
      <c r="O658" s="118" t="str">
        <f t="shared" si="30"/>
        <v/>
      </c>
      <c r="S658" s="53"/>
    </row>
    <row r="659" spans="11:19">
      <c r="K659" s="3"/>
      <c r="L659" s="3"/>
      <c r="M659" s="3"/>
      <c r="N659" s="3"/>
      <c r="O659" s="118" t="str">
        <f t="shared" si="30"/>
        <v/>
      </c>
      <c r="S659" s="53"/>
    </row>
    <row r="660" spans="11:19">
      <c r="K660" s="3"/>
      <c r="L660" s="3"/>
      <c r="M660" s="3"/>
      <c r="N660" s="3"/>
      <c r="O660" s="118" t="str">
        <f t="shared" si="30"/>
        <v/>
      </c>
      <c r="S660" s="53"/>
    </row>
    <row r="661" spans="11:19">
      <c r="K661" s="3"/>
      <c r="L661" s="3"/>
      <c r="M661" s="3"/>
      <c r="N661" s="3"/>
      <c r="O661" s="118" t="str">
        <f t="shared" si="30"/>
        <v/>
      </c>
      <c r="S661" s="53"/>
    </row>
    <row r="662" spans="11:19">
      <c r="K662" s="3"/>
      <c r="L662" s="3"/>
      <c r="M662" s="3"/>
      <c r="N662" s="3"/>
      <c r="O662" s="118" t="str">
        <f t="shared" si="30"/>
        <v/>
      </c>
      <c r="S662" s="53"/>
    </row>
    <row r="663" spans="11:19">
      <c r="K663" s="3"/>
      <c r="L663" s="3"/>
      <c r="M663" s="3"/>
      <c r="N663" s="3"/>
      <c r="O663" s="118" t="str">
        <f t="shared" si="30"/>
        <v/>
      </c>
      <c r="S663" s="53"/>
    </row>
    <row r="664" spans="11:19">
      <c r="K664" s="3"/>
      <c r="L664" s="3"/>
      <c r="M664" s="3"/>
      <c r="N664" s="3"/>
      <c r="O664" s="118" t="str">
        <f t="shared" si="30"/>
        <v/>
      </c>
      <c r="S664" s="53"/>
    </row>
    <row r="665" spans="11:19">
      <c r="K665" s="3"/>
      <c r="L665" s="3"/>
      <c r="M665" s="3"/>
      <c r="N665" s="3"/>
      <c r="O665" s="118" t="str">
        <f t="shared" si="30"/>
        <v/>
      </c>
      <c r="S665" s="53"/>
    </row>
    <row r="666" spans="11:19">
      <c r="K666" s="3"/>
      <c r="L666" s="3"/>
      <c r="M666" s="3"/>
      <c r="N666" s="3"/>
      <c r="O666" s="118" t="str">
        <f t="shared" si="30"/>
        <v/>
      </c>
      <c r="S666" s="53"/>
    </row>
    <row r="667" spans="11:19">
      <c r="K667" s="3"/>
      <c r="L667" s="3"/>
      <c r="M667" s="3"/>
      <c r="N667" s="3"/>
      <c r="O667" s="118" t="str">
        <f t="shared" si="30"/>
        <v/>
      </c>
      <c r="S667" s="53"/>
    </row>
    <row r="668" spans="11:19">
      <c r="K668" s="3"/>
      <c r="L668" s="3"/>
      <c r="M668" s="3"/>
      <c r="N668" s="3"/>
      <c r="O668" s="118" t="str">
        <f t="shared" si="30"/>
        <v/>
      </c>
      <c r="S668" s="53"/>
    </row>
    <row r="669" spans="11:19">
      <c r="K669" s="3"/>
      <c r="L669" s="3"/>
      <c r="M669" s="3"/>
      <c r="N669" s="3"/>
      <c r="O669" s="118" t="str">
        <f t="shared" si="30"/>
        <v/>
      </c>
      <c r="S669" s="53"/>
    </row>
    <row r="670" spans="11:19">
      <c r="K670" s="3"/>
      <c r="L670" s="3"/>
      <c r="M670" s="3"/>
      <c r="N670" s="3"/>
      <c r="O670" s="118" t="str">
        <f t="shared" si="30"/>
        <v/>
      </c>
      <c r="S670" s="53"/>
    </row>
    <row r="671" spans="11:19">
      <c r="K671" s="3"/>
      <c r="L671" s="3"/>
      <c r="M671" s="3"/>
      <c r="N671" s="3"/>
      <c r="O671" s="118" t="str">
        <f t="shared" si="30"/>
        <v/>
      </c>
      <c r="S671" s="53"/>
    </row>
    <row r="672" spans="11:19">
      <c r="K672" s="3"/>
      <c r="L672" s="3"/>
      <c r="M672" s="3"/>
      <c r="N672" s="3"/>
      <c r="O672" s="118" t="str">
        <f t="shared" si="30"/>
        <v/>
      </c>
      <c r="S672" s="53"/>
    </row>
    <row r="673" spans="11:19">
      <c r="K673" s="3"/>
      <c r="L673" s="3"/>
      <c r="M673" s="3"/>
      <c r="N673" s="3"/>
      <c r="O673" s="118" t="str">
        <f t="shared" si="30"/>
        <v/>
      </c>
      <c r="S673" s="53"/>
    </row>
    <row r="674" spans="11:19">
      <c r="K674" s="3"/>
      <c r="L674" s="3"/>
      <c r="M674" s="3"/>
      <c r="N674" s="3"/>
      <c r="O674" s="118" t="str">
        <f t="shared" si="30"/>
        <v/>
      </c>
      <c r="S674" s="53"/>
    </row>
    <row r="675" spans="11:19">
      <c r="K675" s="3"/>
      <c r="L675" s="3"/>
      <c r="M675" s="3"/>
      <c r="N675" s="3"/>
      <c r="O675" s="118" t="str">
        <f t="shared" si="30"/>
        <v/>
      </c>
      <c r="S675" s="53"/>
    </row>
    <row r="676" spans="11:19">
      <c r="K676" s="3"/>
      <c r="L676" s="3"/>
      <c r="M676" s="3"/>
      <c r="N676" s="3"/>
      <c r="O676" s="118" t="str">
        <f t="shared" si="30"/>
        <v/>
      </c>
      <c r="S676" s="53"/>
    </row>
    <row r="677" spans="11:19">
      <c r="K677" s="3"/>
      <c r="L677" s="3"/>
      <c r="M677" s="3"/>
      <c r="N677" s="3"/>
      <c r="O677" s="118" t="str">
        <f t="shared" si="30"/>
        <v/>
      </c>
      <c r="S677" s="53"/>
    </row>
    <row r="678" spans="11:19">
      <c r="K678" s="3"/>
      <c r="L678" s="3"/>
      <c r="M678" s="3"/>
      <c r="N678" s="3"/>
      <c r="O678" s="118" t="str">
        <f t="shared" si="30"/>
        <v/>
      </c>
      <c r="S678" s="53"/>
    </row>
    <row r="679" spans="11:19">
      <c r="K679" s="3"/>
      <c r="L679" s="3"/>
      <c r="M679" s="3"/>
      <c r="N679" s="3"/>
      <c r="O679" s="118" t="str">
        <f t="shared" si="30"/>
        <v/>
      </c>
      <c r="S679" s="53"/>
    </row>
    <row r="680" spans="11:19">
      <c r="K680" s="3"/>
      <c r="L680" s="3"/>
      <c r="M680" s="3"/>
      <c r="N680" s="3"/>
      <c r="O680" s="118" t="str">
        <f t="shared" si="30"/>
        <v/>
      </c>
      <c r="S680" s="53"/>
    </row>
    <row r="681" spans="11:19">
      <c r="K681" s="3"/>
      <c r="L681" s="3"/>
      <c r="M681" s="3"/>
      <c r="N681" s="3"/>
      <c r="O681" s="118" t="str">
        <f t="shared" si="30"/>
        <v/>
      </c>
      <c r="S681" s="53"/>
    </row>
    <row r="682" spans="11:19">
      <c r="K682" s="3"/>
      <c r="L682" s="3"/>
      <c r="M682" s="3"/>
      <c r="N682" s="3"/>
      <c r="O682" s="118" t="str">
        <f t="shared" si="30"/>
        <v/>
      </c>
      <c r="S682" s="53"/>
    </row>
    <row r="683" spans="11:19">
      <c r="K683" s="3"/>
      <c r="L683" s="3"/>
      <c r="M683" s="3"/>
      <c r="N683" s="3"/>
      <c r="O683" s="118" t="str">
        <f t="shared" si="30"/>
        <v/>
      </c>
      <c r="S683" s="53"/>
    </row>
    <row r="684" spans="11:19">
      <c r="K684" s="3"/>
      <c r="L684" s="3"/>
      <c r="M684" s="3"/>
      <c r="N684" s="3"/>
      <c r="O684" s="118" t="str">
        <f t="shared" si="30"/>
        <v/>
      </c>
      <c r="S684" s="53"/>
    </row>
    <row r="685" spans="11:19">
      <c r="K685" s="3"/>
      <c r="L685" s="3"/>
      <c r="M685" s="3"/>
      <c r="N685" s="3"/>
      <c r="O685" s="118" t="str">
        <f t="shared" si="30"/>
        <v/>
      </c>
      <c r="S685" s="53"/>
    </row>
    <row r="686" spans="11:19">
      <c r="K686" s="3"/>
      <c r="L686" s="3"/>
      <c r="M686" s="3"/>
      <c r="N686" s="3"/>
      <c r="O686" s="118" t="str">
        <f t="shared" si="30"/>
        <v/>
      </c>
      <c r="S686" s="53"/>
    </row>
    <row r="687" spans="11:19">
      <c r="K687" s="3"/>
      <c r="L687" s="3"/>
      <c r="M687" s="3"/>
      <c r="N687" s="3"/>
      <c r="O687" s="118" t="str">
        <f t="shared" si="30"/>
        <v/>
      </c>
      <c r="S687" s="53"/>
    </row>
    <row r="688" spans="11:19">
      <c r="K688" s="3"/>
      <c r="L688" s="3"/>
      <c r="M688" s="3"/>
      <c r="N688" s="3"/>
      <c r="O688" s="118" t="str">
        <f t="shared" si="30"/>
        <v/>
      </c>
      <c r="S688" s="53"/>
    </row>
    <row r="689" spans="11:19">
      <c r="K689" s="3"/>
      <c r="L689" s="3"/>
      <c r="M689" s="3"/>
      <c r="N689" s="3"/>
      <c r="O689" s="118" t="str">
        <f t="shared" si="30"/>
        <v/>
      </c>
      <c r="S689" s="53"/>
    </row>
    <row r="690" spans="11:19">
      <c r="K690" s="3"/>
      <c r="L690" s="3"/>
      <c r="M690" s="3"/>
      <c r="N690" s="3"/>
      <c r="O690" s="118" t="str">
        <f t="shared" si="30"/>
        <v/>
      </c>
      <c r="S690" s="53"/>
    </row>
    <row r="691" spans="11:19">
      <c r="K691" s="3"/>
      <c r="L691" s="3"/>
      <c r="M691" s="3"/>
      <c r="N691" s="3"/>
      <c r="O691" s="118" t="str">
        <f t="shared" si="30"/>
        <v/>
      </c>
      <c r="S691" s="53"/>
    </row>
    <row r="692" spans="11:19">
      <c r="K692" s="3"/>
      <c r="L692" s="3"/>
      <c r="M692" s="3"/>
      <c r="N692" s="3"/>
      <c r="O692" s="118" t="str">
        <f t="shared" si="30"/>
        <v/>
      </c>
      <c r="S692" s="53"/>
    </row>
    <row r="693" spans="11:19">
      <c r="K693" s="3"/>
      <c r="L693" s="3"/>
      <c r="M693" s="3"/>
      <c r="N693" s="3"/>
      <c r="O693" s="118" t="str">
        <f t="shared" si="30"/>
        <v/>
      </c>
      <c r="S693" s="53"/>
    </row>
    <row r="694" spans="11:19">
      <c r="K694" s="3"/>
      <c r="L694" s="3"/>
      <c r="M694" s="3"/>
      <c r="N694" s="3"/>
      <c r="O694" s="118" t="str">
        <f t="shared" si="30"/>
        <v/>
      </c>
      <c r="S694" s="53"/>
    </row>
    <row r="695" spans="11:19">
      <c r="K695" s="3"/>
      <c r="L695" s="3"/>
      <c r="M695" s="3"/>
      <c r="N695" s="3"/>
      <c r="O695" s="118" t="str">
        <f t="shared" si="30"/>
        <v/>
      </c>
      <c r="S695" s="53"/>
    </row>
    <row r="696" spans="11:19">
      <c r="K696" s="3"/>
      <c r="L696" s="3"/>
      <c r="M696" s="3"/>
      <c r="N696" s="3"/>
      <c r="O696" s="118" t="str">
        <f t="shared" ref="O696:O759" si="31">IF(A696="","",A696)</f>
        <v/>
      </c>
      <c r="S696" s="53"/>
    </row>
    <row r="697" spans="11:19">
      <c r="K697" s="3"/>
      <c r="L697" s="3"/>
      <c r="M697" s="3"/>
      <c r="N697" s="3"/>
      <c r="O697" s="118" t="str">
        <f t="shared" si="31"/>
        <v/>
      </c>
      <c r="S697" s="53"/>
    </row>
    <row r="698" spans="11:19">
      <c r="K698" s="3"/>
      <c r="L698" s="3"/>
      <c r="M698" s="3"/>
      <c r="N698" s="3"/>
      <c r="O698" s="118" t="str">
        <f t="shared" si="31"/>
        <v/>
      </c>
      <c r="S698" s="53"/>
    </row>
    <row r="699" spans="11:19">
      <c r="K699" s="3"/>
      <c r="L699" s="3"/>
      <c r="M699" s="3"/>
      <c r="N699" s="3"/>
      <c r="O699" s="118" t="str">
        <f t="shared" si="31"/>
        <v/>
      </c>
      <c r="S699" s="53"/>
    </row>
    <row r="700" spans="11:19">
      <c r="K700" s="3"/>
      <c r="L700" s="3"/>
      <c r="M700" s="3"/>
      <c r="N700" s="3"/>
      <c r="O700" s="118" t="str">
        <f t="shared" si="31"/>
        <v/>
      </c>
      <c r="S700" s="53"/>
    </row>
    <row r="701" spans="11:19">
      <c r="K701" s="3"/>
      <c r="L701" s="3"/>
      <c r="M701" s="3"/>
      <c r="N701" s="3"/>
      <c r="O701" s="118" t="str">
        <f t="shared" si="31"/>
        <v/>
      </c>
      <c r="S701" s="53"/>
    </row>
    <row r="702" spans="11:19">
      <c r="K702" s="3"/>
      <c r="L702" s="3"/>
      <c r="M702" s="3"/>
      <c r="N702" s="3"/>
      <c r="O702" s="118" t="str">
        <f t="shared" si="31"/>
        <v/>
      </c>
      <c r="S702" s="53"/>
    </row>
    <row r="703" spans="11:19">
      <c r="K703" s="3"/>
      <c r="L703" s="3"/>
      <c r="M703" s="3"/>
      <c r="N703" s="3"/>
      <c r="O703" s="118" t="str">
        <f t="shared" si="31"/>
        <v/>
      </c>
      <c r="S703" s="53"/>
    </row>
    <row r="704" spans="11:19">
      <c r="K704" s="3"/>
      <c r="L704" s="3"/>
      <c r="M704" s="3"/>
      <c r="N704" s="3"/>
      <c r="O704" s="118" t="str">
        <f t="shared" si="31"/>
        <v/>
      </c>
      <c r="S704" s="53"/>
    </row>
    <row r="705" spans="11:19">
      <c r="K705" s="3"/>
      <c r="L705" s="3"/>
      <c r="M705" s="3"/>
      <c r="N705" s="3"/>
      <c r="O705" s="118" t="str">
        <f t="shared" si="31"/>
        <v/>
      </c>
      <c r="S705" s="53"/>
    </row>
    <row r="706" spans="11:19">
      <c r="K706" s="3"/>
      <c r="L706" s="3"/>
      <c r="M706" s="3"/>
      <c r="N706" s="3"/>
      <c r="O706" s="118" t="str">
        <f t="shared" si="31"/>
        <v/>
      </c>
      <c r="S706" s="53"/>
    </row>
    <row r="707" spans="11:19">
      <c r="K707" s="3"/>
      <c r="L707" s="3"/>
      <c r="M707" s="3"/>
      <c r="N707" s="3"/>
      <c r="O707" s="118" t="str">
        <f t="shared" si="31"/>
        <v/>
      </c>
      <c r="S707" s="53"/>
    </row>
    <row r="708" spans="11:19">
      <c r="K708" s="3"/>
      <c r="L708" s="3"/>
      <c r="M708" s="3"/>
      <c r="N708" s="3"/>
      <c r="O708" s="118" t="str">
        <f t="shared" si="31"/>
        <v/>
      </c>
      <c r="S708" s="53"/>
    </row>
    <row r="709" spans="11:19">
      <c r="K709" s="3"/>
      <c r="L709" s="3"/>
      <c r="M709" s="3"/>
      <c r="N709" s="3"/>
      <c r="O709" s="118" t="str">
        <f t="shared" si="31"/>
        <v/>
      </c>
      <c r="S709" s="53"/>
    </row>
    <row r="710" spans="11:19">
      <c r="K710" s="3"/>
      <c r="L710" s="3"/>
      <c r="M710" s="3"/>
      <c r="N710" s="3"/>
      <c r="O710" s="118" t="str">
        <f t="shared" si="31"/>
        <v/>
      </c>
      <c r="S710" s="53"/>
    </row>
    <row r="711" spans="11:19">
      <c r="K711" s="3"/>
      <c r="L711" s="3"/>
      <c r="M711" s="3"/>
      <c r="N711" s="3"/>
      <c r="O711" s="118" t="str">
        <f t="shared" si="31"/>
        <v/>
      </c>
      <c r="S711" s="53"/>
    </row>
    <row r="712" spans="11:19">
      <c r="K712" s="3"/>
      <c r="L712" s="3"/>
      <c r="M712" s="3"/>
      <c r="N712" s="3"/>
      <c r="O712" s="118" t="str">
        <f t="shared" si="31"/>
        <v/>
      </c>
      <c r="S712" s="53"/>
    </row>
    <row r="713" spans="11:19">
      <c r="K713" s="3"/>
      <c r="L713" s="3"/>
      <c r="M713" s="3"/>
      <c r="N713" s="3"/>
      <c r="O713" s="118" t="str">
        <f t="shared" si="31"/>
        <v/>
      </c>
      <c r="S713" s="53"/>
    </row>
    <row r="714" spans="11:19">
      <c r="K714" s="3"/>
      <c r="L714" s="3"/>
      <c r="M714" s="3"/>
      <c r="N714" s="3"/>
      <c r="O714" s="118" t="str">
        <f t="shared" si="31"/>
        <v/>
      </c>
      <c r="S714" s="53"/>
    </row>
    <row r="715" spans="11:19">
      <c r="K715" s="3"/>
      <c r="L715" s="3"/>
      <c r="M715" s="3"/>
      <c r="N715" s="3"/>
      <c r="O715" s="118" t="str">
        <f t="shared" si="31"/>
        <v/>
      </c>
      <c r="S715" s="53"/>
    </row>
    <row r="716" spans="11:19">
      <c r="K716" s="3"/>
      <c r="L716" s="3"/>
      <c r="M716" s="3"/>
      <c r="N716" s="3"/>
      <c r="O716" s="118" t="str">
        <f t="shared" si="31"/>
        <v/>
      </c>
      <c r="S716" s="53"/>
    </row>
    <row r="717" spans="11:19">
      <c r="K717" s="3"/>
      <c r="L717" s="3"/>
      <c r="M717" s="3"/>
      <c r="N717" s="3"/>
      <c r="O717" s="118" t="str">
        <f t="shared" si="31"/>
        <v/>
      </c>
      <c r="S717" s="53"/>
    </row>
    <row r="718" spans="11:19">
      <c r="K718" s="3"/>
      <c r="L718" s="3"/>
      <c r="M718" s="3"/>
      <c r="N718" s="3"/>
      <c r="O718" s="118" t="str">
        <f t="shared" si="31"/>
        <v/>
      </c>
      <c r="S718" s="53"/>
    </row>
    <row r="719" spans="11:19">
      <c r="K719" s="3"/>
      <c r="L719" s="3"/>
      <c r="M719" s="3"/>
      <c r="N719" s="3"/>
      <c r="O719" s="118" t="str">
        <f t="shared" si="31"/>
        <v/>
      </c>
      <c r="S719" s="53"/>
    </row>
    <row r="720" spans="11:19">
      <c r="K720" s="3"/>
      <c r="L720" s="3"/>
      <c r="M720" s="3"/>
      <c r="N720" s="3"/>
      <c r="O720" s="118" t="str">
        <f t="shared" si="31"/>
        <v/>
      </c>
      <c r="S720" s="53"/>
    </row>
    <row r="721" spans="11:19">
      <c r="K721" s="3"/>
      <c r="L721" s="3"/>
      <c r="M721" s="3"/>
      <c r="N721" s="3"/>
      <c r="O721" s="118" t="str">
        <f t="shared" si="31"/>
        <v/>
      </c>
      <c r="S721" s="53"/>
    </row>
    <row r="722" spans="11:19">
      <c r="K722" s="3"/>
      <c r="L722" s="3"/>
      <c r="M722" s="3"/>
      <c r="N722" s="3"/>
      <c r="O722" s="118" t="str">
        <f t="shared" si="31"/>
        <v/>
      </c>
      <c r="S722" s="53"/>
    </row>
    <row r="723" spans="11:19">
      <c r="K723" s="3"/>
      <c r="L723" s="3"/>
      <c r="M723" s="3"/>
      <c r="N723" s="3"/>
      <c r="O723" s="118" t="str">
        <f t="shared" si="31"/>
        <v/>
      </c>
      <c r="S723" s="53"/>
    </row>
    <row r="724" spans="11:19">
      <c r="K724" s="3"/>
      <c r="L724" s="3"/>
      <c r="M724" s="3"/>
      <c r="N724" s="3"/>
      <c r="O724" s="118" t="str">
        <f t="shared" si="31"/>
        <v/>
      </c>
      <c r="S724" s="53"/>
    </row>
    <row r="725" spans="11:19">
      <c r="K725" s="3"/>
      <c r="L725" s="3"/>
      <c r="M725" s="3"/>
      <c r="N725" s="3"/>
      <c r="O725" s="118" t="str">
        <f t="shared" si="31"/>
        <v/>
      </c>
      <c r="S725" s="53"/>
    </row>
    <row r="726" spans="11:19">
      <c r="K726" s="3"/>
      <c r="L726" s="3"/>
      <c r="M726" s="3"/>
      <c r="N726" s="3"/>
      <c r="O726" s="118" t="str">
        <f t="shared" si="31"/>
        <v/>
      </c>
      <c r="S726" s="53"/>
    </row>
    <row r="727" spans="11:19">
      <c r="K727" s="3"/>
      <c r="L727" s="3"/>
      <c r="M727" s="3"/>
      <c r="N727" s="3"/>
      <c r="O727" s="118" t="str">
        <f t="shared" si="31"/>
        <v/>
      </c>
      <c r="S727" s="53"/>
    </row>
    <row r="728" spans="11:19">
      <c r="K728" s="3"/>
      <c r="L728" s="3"/>
      <c r="M728" s="3"/>
      <c r="N728" s="3"/>
      <c r="O728" s="118" t="str">
        <f t="shared" si="31"/>
        <v/>
      </c>
      <c r="S728" s="53"/>
    </row>
    <row r="729" spans="11:19">
      <c r="K729" s="3"/>
      <c r="L729" s="3"/>
      <c r="M729" s="3"/>
      <c r="N729" s="3"/>
      <c r="O729" s="118" t="str">
        <f t="shared" si="31"/>
        <v/>
      </c>
      <c r="S729" s="53"/>
    </row>
    <row r="730" spans="11:19">
      <c r="K730" s="3"/>
      <c r="L730" s="3"/>
      <c r="M730" s="3"/>
      <c r="N730" s="3"/>
      <c r="O730" s="118" t="str">
        <f t="shared" si="31"/>
        <v/>
      </c>
      <c r="S730" s="53"/>
    </row>
    <row r="731" spans="11:19">
      <c r="K731" s="3"/>
      <c r="L731" s="3"/>
      <c r="M731" s="3"/>
      <c r="N731" s="3"/>
      <c r="O731" s="118" t="str">
        <f t="shared" si="31"/>
        <v/>
      </c>
      <c r="S731" s="53"/>
    </row>
    <row r="732" spans="11:19">
      <c r="K732" s="3"/>
      <c r="L732" s="3"/>
      <c r="M732" s="3"/>
      <c r="N732" s="3"/>
      <c r="O732" s="118" t="str">
        <f t="shared" si="31"/>
        <v/>
      </c>
      <c r="S732" s="53"/>
    </row>
    <row r="733" spans="11:19">
      <c r="K733" s="3"/>
      <c r="L733" s="3"/>
      <c r="M733" s="3"/>
      <c r="N733" s="3"/>
      <c r="O733" s="118" t="str">
        <f t="shared" si="31"/>
        <v/>
      </c>
      <c r="S733" s="53"/>
    </row>
    <row r="734" spans="11:19">
      <c r="K734" s="3"/>
      <c r="L734" s="3"/>
      <c r="M734" s="3"/>
      <c r="N734" s="3"/>
      <c r="O734" s="118" t="str">
        <f t="shared" si="31"/>
        <v/>
      </c>
      <c r="S734" s="53"/>
    </row>
    <row r="735" spans="11:19">
      <c r="K735" s="3"/>
      <c r="L735" s="3"/>
      <c r="M735" s="3"/>
      <c r="N735" s="3"/>
      <c r="O735" s="118" t="str">
        <f t="shared" si="31"/>
        <v/>
      </c>
      <c r="S735" s="53"/>
    </row>
    <row r="736" spans="11:19">
      <c r="K736" s="3"/>
      <c r="L736" s="3"/>
      <c r="M736" s="3"/>
      <c r="N736" s="3"/>
      <c r="O736" s="118" t="str">
        <f t="shared" si="31"/>
        <v/>
      </c>
      <c r="S736" s="53"/>
    </row>
    <row r="737" spans="11:19">
      <c r="K737" s="3"/>
      <c r="L737" s="3"/>
      <c r="M737" s="3"/>
      <c r="N737" s="3"/>
      <c r="O737" s="118" t="str">
        <f t="shared" si="31"/>
        <v/>
      </c>
      <c r="S737" s="53"/>
    </row>
    <row r="738" spans="11:19">
      <c r="K738" s="3"/>
      <c r="L738" s="3"/>
      <c r="M738" s="3"/>
      <c r="N738" s="3"/>
      <c r="O738" s="118" t="str">
        <f t="shared" si="31"/>
        <v/>
      </c>
      <c r="S738" s="53"/>
    </row>
    <row r="739" spans="11:19">
      <c r="K739" s="3"/>
      <c r="L739" s="3"/>
      <c r="M739" s="3"/>
      <c r="N739" s="3"/>
      <c r="O739" s="118" t="str">
        <f t="shared" si="31"/>
        <v/>
      </c>
      <c r="S739" s="53"/>
    </row>
    <row r="740" spans="11:19">
      <c r="K740" s="3"/>
      <c r="L740" s="3"/>
      <c r="M740" s="3"/>
      <c r="N740" s="3"/>
      <c r="O740" s="118" t="str">
        <f t="shared" si="31"/>
        <v/>
      </c>
      <c r="S740" s="53"/>
    </row>
    <row r="741" spans="11:19">
      <c r="K741" s="3"/>
      <c r="L741" s="3"/>
      <c r="M741" s="3"/>
      <c r="N741" s="3"/>
      <c r="O741" s="118" t="str">
        <f t="shared" si="31"/>
        <v/>
      </c>
      <c r="S741" s="53"/>
    </row>
    <row r="742" spans="11:19">
      <c r="K742" s="3"/>
      <c r="L742" s="3"/>
      <c r="M742" s="3"/>
      <c r="N742" s="3"/>
      <c r="O742" s="118" t="str">
        <f t="shared" si="31"/>
        <v/>
      </c>
      <c r="S742" s="53"/>
    </row>
    <row r="743" spans="11:19">
      <c r="K743" s="3"/>
      <c r="L743" s="3"/>
      <c r="M743" s="3"/>
      <c r="N743" s="3"/>
      <c r="O743" s="118" t="str">
        <f t="shared" si="31"/>
        <v/>
      </c>
      <c r="S743" s="53"/>
    </row>
    <row r="744" spans="11:19">
      <c r="K744" s="3"/>
      <c r="L744" s="3"/>
      <c r="M744" s="3"/>
      <c r="N744" s="3"/>
      <c r="O744" s="118" t="str">
        <f t="shared" si="31"/>
        <v/>
      </c>
      <c r="S744" s="53"/>
    </row>
    <row r="745" spans="11:19">
      <c r="K745" s="3"/>
      <c r="L745" s="3"/>
      <c r="M745" s="3"/>
      <c r="N745" s="3"/>
      <c r="O745" s="118" t="str">
        <f t="shared" si="31"/>
        <v/>
      </c>
      <c r="S745" s="53"/>
    </row>
    <row r="746" spans="11:19">
      <c r="K746" s="3"/>
      <c r="L746" s="3"/>
      <c r="M746" s="3"/>
      <c r="N746" s="3"/>
      <c r="O746" s="118" t="str">
        <f t="shared" si="31"/>
        <v/>
      </c>
      <c r="S746" s="53"/>
    </row>
    <row r="747" spans="11:19">
      <c r="K747" s="3"/>
      <c r="L747" s="3"/>
      <c r="M747" s="3"/>
      <c r="N747" s="3"/>
      <c r="O747" s="118" t="str">
        <f t="shared" si="31"/>
        <v/>
      </c>
      <c r="S747" s="53"/>
    </row>
    <row r="748" spans="11:19">
      <c r="K748" s="3"/>
      <c r="L748" s="3"/>
      <c r="M748" s="3"/>
      <c r="N748" s="3"/>
      <c r="O748" s="118" t="str">
        <f t="shared" si="31"/>
        <v/>
      </c>
      <c r="S748" s="53"/>
    </row>
    <row r="749" spans="11:19">
      <c r="K749" s="3"/>
      <c r="L749" s="3"/>
      <c r="M749" s="3"/>
      <c r="N749" s="3"/>
      <c r="O749" s="118" t="str">
        <f t="shared" si="31"/>
        <v/>
      </c>
      <c r="S749" s="53"/>
    </row>
    <row r="750" spans="11:19">
      <c r="K750" s="3"/>
      <c r="L750" s="3"/>
      <c r="M750" s="3"/>
      <c r="N750" s="3"/>
      <c r="O750" s="118" t="str">
        <f t="shared" si="31"/>
        <v/>
      </c>
      <c r="S750" s="53"/>
    </row>
    <row r="751" spans="11:19">
      <c r="K751" s="3"/>
      <c r="L751" s="3"/>
      <c r="M751" s="3"/>
      <c r="N751" s="3"/>
      <c r="O751" s="118" t="str">
        <f t="shared" si="31"/>
        <v/>
      </c>
      <c r="S751" s="53"/>
    </row>
    <row r="752" spans="11:19">
      <c r="K752" s="3"/>
      <c r="L752" s="3"/>
      <c r="M752" s="3"/>
      <c r="N752" s="3"/>
      <c r="O752" s="118" t="str">
        <f t="shared" si="31"/>
        <v/>
      </c>
      <c r="S752" s="53"/>
    </row>
    <row r="753" spans="11:19">
      <c r="K753" s="3"/>
      <c r="L753" s="3"/>
      <c r="M753" s="3"/>
      <c r="N753" s="3"/>
      <c r="O753" s="118" t="str">
        <f t="shared" si="31"/>
        <v/>
      </c>
      <c r="S753" s="53"/>
    </row>
    <row r="754" spans="11:19">
      <c r="K754" s="3"/>
      <c r="L754" s="3"/>
      <c r="M754" s="3"/>
      <c r="N754" s="3"/>
      <c r="O754" s="118" t="str">
        <f t="shared" si="31"/>
        <v/>
      </c>
      <c r="S754" s="53"/>
    </row>
    <row r="755" spans="11:19">
      <c r="K755" s="3"/>
      <c r="L755" s="3"/>
      <c r="M755" s="3"/>
      <c r="N755" s="3"/>
      <c r="O755" s="118" t="str">
        <f t="shared" si="31"/>
        <v/>
      </c>
      <c r="S755" s="53"/>
    </row>
    <row r="756" spans="11:19">
      <c r="K756" s="3"/>
      <c r="L756" s="3"/>
      <c r="M756" s="3"/>
      <c r="N756" s="3"/>
      <c r="O756" s="118" t="str">
        <f t="shared" si="31"/>
        <v/>
      </c>
      <c r="S756" s="53"/>
    </row>
    <row r="757" spans="11:19">
      <c r="K757" s="3"/>
      <c r="L757" s="3"/>
      <c r="M757" s="3"/>
      <c r="N757" s="3"/>
      <c r="O757" s="118" t="str">
        <f t="shared" si="31"/>
        <v/>
      </c>
      <c r="S757" s="53"/>
    </row>
    <row r="758" spans="11:19">
      <c r="K758" s="3"/>
      <c r="L758" s="3"/>
      <c r="M758" s="3"/>
      <c r="N758" s="3"/>
      <c r="O758" s="118" t="str">
        <f t="shared" si="31"/>
        <v/>
      </c>
      <c r="S758" s="53"/>
    </row>
    <row r="759" spans="11:19">
      <c r="K759" s="3"/>
      <c r="L759" s="3"/>
      <c r="M759" s="3"/>
      <c r="N759" s="3"/>
      <c r="O759" s="118" t="str">
        <f t="shared" si="31"/>
        <v/>
      </c>
      <c r="S759" s="53"/>
    </row>
    <row r="760" spans="11:19">
      <c r="K760" s="3"/>
      <c r="L760" s="3"/>
      <c r="M760" s="3"/>
      <c r="N760" s="3"/>
      <c r="O760" s="118" t="str">
        <f t="shared" ref="O760:O823" si="32">IF(A760="","",A760)</f>
        <v/>
      </c>
      <c r="S760" s="53"/>
    </row>
    <row r="761" spans="11:19">
      <c r="K761" s="3"/>
      <c r="L761" s="3"/>
      <c r="M761" s="3"/>
      <c r="N761" s="3"/>
      <c r="O761" s="118" t="str">
        <f t="shared" si="32"/>
        <v/>
      </c>
      <c r="S761" s="53"/>
    </row>
    <row r="762" spans="11:19">
      <c r="K762" s="3"/>
      <c r="L762" s="3"/>
      <c r="M762" s="3"/>
      <c r="N762" s="3"/>
      <c r="O762" s="118" t="str">
        <f t="shared" si="32"/>
        <v/>
      </c>
      <c r="S762" s="53"/>
    </row>
    <row r="763" spans="11:19">
      <c r="K763" s="3"/>
      <c r="L763" s="3"/>
      <c r="M763" s="3"/>
      <c r="N763" s="3"/>
      <c r="O763" s="118" t="str">
        <f t="shared" si="32"/>
        <v/>
      </c>
      <c r="S763" s="53"/>
    </row>
    <row r="764" spans="11:19">
      <c r="K764" s="3"/>
      <c r="L764" s="3"/>
      <c r="M764" s="3"/>
      <c r="N764" s="3"/>
      <c r="O764" s="118" t="str">
        <f t="shared" si="32"/>
        <v/>
      </c>
      <c r="S764" s="53"/>
    </row>
    <row r="765" spans="11:19">
      <c r="K765" s="3"/>
      <c r="L765" s="3"/>
      <c r="M765" s="3"/>
      <c r="N765" s="3"/>
      <c r="O765" s="118" t="str">
        <f t="shared" si="32"/>
        <v/>
      </c>
      <c r="S765" s="53"/>
    </row>
    <row r="766" spans="11:19">
      <c r="K766" s="3"/>
      <c r="L766" s="3"/>
      <c r="M766" s="3"/>
      <c r="N766" s="3"/>
      <c r="O766" s="118" t="str">
        <f t="shared" si="32"/>
        <v/>
      </c>
      <c r="S766" s="53"/>
    </row>
    <row r="767" spans="11:19">
      <c r="K767" s="3"/>
      <c r="L767" s="3"/>
      <c r="M767" s="3"/>
      <c r="N767" s="3"/>
      <c r="O767" s="118" t="str">
        <f t="shared" si="32"/>
        <v/>
      </c>
      <c r="S767" s="53"/>
    </row>
    <row r="768" spans="11:19">
      <c r="K768" s="3"/>
      <c r="L768" s="3"/>
      <c r="M768" s="3"/>
      <c r="N768" s="3"/>
      <c r="O768" s="118" t="str">
        <f t="shared" si="32"/>
        <v/>
      </c>
      <c r="S768" s="53"/>
    </row>
    <row r="769" spans="11:19">
      <c r="K769" s="3"/>
      <c r="L769" s="3"/>
      <c r="M769" s="3"/>
      <c r="N769" s="3"/>
      <c r="O769" s="118" t="str">
        <f t="shared" si="32"/>
        <v/>
      </c>
      <c r="S769" s="53"/>
    </row>
    <row r="770" spans="11:19">
      <c r="K770" s="3"/>
      <c r="L770" s="3"/>
      <c r="M770" s="3"/>
      <c r="N770" s="3"/>
      <c r="O770" s="118" t="str">
        <f t="shared" si="32"/>
        <v/>
      </c>
      <c r="S770" s="53"/>
    </row>
    <row r="771" spans="11:19">
      <c r="K771" s="3"/>
      <c r="L771" s="3"/>
      <c r="M771" s="3"/>
      <c r="N771" s="3"/>
      <c r="O771" s="118" t="str">
        <f t="shared" si="32"/>
        <v/>
      </c>
      <c r="S771" s="53"/>
    </row>
    <row r="772" spans="11:19">
      <c r="K772" s="3"/>
      <c r="L772" s="3"/>
      <c r="M772" s="3"/>
      <c r="N772" s="3"/>
      <c r="O772" s="118" t="str">
        <f t="shared" si="32"/>
        <v/>
      </c>
      <c r="S772" s="53"/>
    </row>
    <row r="773" spans="11:19">
      <c r="K773" s="3"/>
      <c r="L773" s="3"/>
      <c r="M773" s="3"/>
      <c r="N773" s="3"/>
      <c r="O773" s="118" t="str">
        <f t="shared" si="32"/>
        <v/>
      </c>
      <c r="S773" s="53"/>
    </row>
    <row r="774" spans="11:19">
      <c r="K774" s="3"/>
      <c r="L774" s="3"/>
      <c r="M774" s="3"/>
      <c r="N774" s="3"/>
      <c r="O774" s="118" t="str">
        <f t="shared" si="32"/>
        <v/>
      </c>
      <c r="S774" s="53"/>
    </row>
    <row r="775" spans="11:19">
      <c r="K775" s="3"/>
      <c r="L775" s="3"/>
      <c r="M775" s="3"/>
      <c r="N775" s="3"/>
      <c r="O775" s="118" t="str">
        <f t="shared" si="32"/>
        <v/>
      </c>
      <c r="S775" s="53"/>
    </row>
    <row r="776" spans="11:19">
      <c r="K776" s="3"/>
      <c r="L776" s="3"/>
      <c r="M776" s="3"/>
      <c r="N776" s="3"/>
      <c r="O776" s="118" t="str">
        <f t="shared" si="32"/>
        <v/>
      </c>
      <c r="S776" s="53"/>
    </row>
    <row r="777" spans="11:19">
      <c r="K777" s="3"/>
      <c r="L777" s="3"/>
      <c r="M777" s="3"/>
      <c r="N777" s="3"/>
      <c r="O777" s="118" t="str">
        <f t="shared" si="32"/>
        <v/>
      </c>
      <c r="S777" s="53"/>
    </row>
    <row r="778" spans="11:19">
      <c r="K778" s="3"/>
      <c r="L778" s="3"/>
      <c r="M778" s="3"/>
      <c r="N778" s="3"/>
      <c r="O778" s="118" t="str">
        <f t="shared" si="32"/>
        <v/>
      </c>
      <c r="S778" s="53"/>
    </row>
    <row r="779" spans="11:19">
      <c r="K779" s="3"/>
      <c r="L779" s="3"/>
      <c r="M779" s="3"/>
      <c r="N779" s="3"/>
      <c r="O779" s="118" t="str">
        <f t="shared" si="32"/>
        <v/>
      </c>
      <c r="S779" s="53"/>
    </row>
    <row r="780" spans="11:19">
      <c r="K780" s="3"/>
      <c r="L780" s="3"/>
      <c r="M780" s="3"/>
      <c r="N780" s="3"/>
      <c r="O780" s="118" t="str">
        <f t="shared" si="32"/>
        <v/>
      </c>
      <c r="S780" s="53"/>
    </row>
    <row r="781" spans="11:19">
      <c r="K781" s="3"/>
      <c r="L781" s="3"/>
      <c r="M781" s="3"/>
      <c r="N781" s="3"/>
      <c r="O781" s="118" t="str">
        <f t="shared" si="32"/>
        <v/>
      </c>
      <c r="S781" s="53"/>
    </row>
    <row r="782" spans="11:19">
      <c r="K782" s="3"/>
      <c r="L782" s="3"/>
      <c r="M782" s="3"/>
      <c r="N782" s="3"/>
      <c r="O782" s="118" t="str">
        <f t="shared" si="32"/>
        <v/>
      </c>
      <c r="S782" s="53"/>
    </row>
    <row r="783" spans="11:19">
      <c r="K783" s="3"/>
      <c r="L783" s="3"/>
      <c r="M783" s="3"/>
      <c r="N783" s="3"/>
      <c r="O783" s="118" t="str">
        <f t="shared" si="32"/>
        <v/>
      </c>
      <c r="S783" s="53"/>
    </row>
    <row r="784" spans="11:19">
      <c r="K784" s="3"/>
      <c r="L784" s="3"/>
      <c r="M784" s="3"/>
      <c r="N784" s="3"/>
      <c r="O784" s="118" t="str">
        <f t="shared" si="32"/>
        <v/>
      </c>
      <c r="S784" s="53"/>
    </row>
    <row r="785" spans="11:19">
      <c r="K785" s="3"/>
      <c r="L785" s="3"/>
      <c r="M785" s="3"/>
      <c r="N785" s="3"/>
      <c r="O785" s="118" t="str">
        <f t="shared" si="32"/>
        <v/>
      </c>
      <c r="S785" s="53"/>
    </row>
    <row r="786" spans="11:19">
      <c r="K786" s="3"/>
      <c r="L786" s="3"/>
      <c r="M786" s="3"/>
      <c r="N786" s="3"/>
      <c r="O786" s="118" t="str">
        <f t="shared" si="32"/>
        <v/>
      </c>
      <c r="S786" s="53"/>
    </row>
    <row r="787" spans="11:19">
      <c r="K787" s="3"/>
      <c r="L787" s="3"/>
      <c r="M787" s="3"/>
      <c r="N787" s="3"/>
      <c r="O787" s="118" t="str">
        <f t="shared" si="32"/>
        <v/>
      </c>
      <c r="S787" s="53"/>
    </row>
    <row r="788" spans="11:19">
      <c r="K788" s="3"/>
      <c r="L788" s="3"/>
      <c r="M788" s="3"/>
      <c r="N788" s="3"/>
      <c r="O788" s="118" t="str">
        <f t="shared" si="32"/>
        <v/>
      </c>
      <c r="S788" s="53"/>
    </row>
    <row r="789" spans="11:19">
      <c r="K789" s="3"/>
      <c r="L789" s="3"/>
      <c r="M789" s="3"/>
      <c r="N789" s="3"/>
      <c r="O789" s="118" t="str">
        <f t="shared" si="32"/>
        <v/>
      </c>
      <c r="S789" s="53"/>
    </row>
    <row r="790" spans="11:19">
      <c r="K790" s="3"/>
      <c r="L790" s="3"/>
      <c r="M790" s="3"/>
      <c r="N790" s="3"/>
      <c r="O790" s="118" t="str">
        <f t="shared" si="32"/>
        <v/>
      </c>
      <c r="S790" s="53"/>
    </row>
    <row r="791" spans="11:19">
      <c r="K791" s="3"/>
      <c r="L791" s="3"/>
      <c r="M791" s="3"/>
      <c r="N791" s="3"/>
      <c r="O791" s="118" t="str">
        <f t="shared" si="32"/>
        <v/>
      </c>
      <c r="S791" s="53"/>
    </row>
    <row r="792" spans="11:19">
      <c r="K792" s="3"/>
      <c r="L792" s="3"/>
      <c r="M792" s="3"/>
      <c r="N792" s="3"/>
      <c r="O792" s="118" t="str">
        <f t="shared" si="32"/>
        <v/>
      </c>
      <c r="S792" s="53"/>
    </row>
    <row r="793" spans="11:19">
      <c r="K793" s="3"/>
      <c r="L793" s="3"/>
      <c r="M793" s="3"/>
      <c r="N793" s="3"/>
      <c r="O793" s="118" t="str">
        <f t="shared" si="32"/>
        <v/>
      </c>
      <c r="S793" s="53"/>
    </row>
    <row r="794" spans="11:19">
      <c r="K794" s="3"/>
      <c r="L794" s="3"/>
      <c r="M794" s="3"/>
      <c r="N794" s="3"/>
      <c r="O794" s="118" t="str">
        <f t="shared" si="32"/>
        <v/>
      </c>
      <c r="S794" s="53"/>
    </row>
    <row r="795" spans="11:19">
      <c r="K795" s="3"/>
      <c r="L795" s="3"/>
      <c r="M795" s="3"/>
      <c r="N795" s="3"/>
      <c r="O795" s="118" t="str">
        <f t="shared" si="32"/>
        <v/>
      </c>
      <c r="S795" s="53"/>
    </row>
    <row r="796" spans="11:19">
      <c r="K796" s="3"/>
      <c r="L796" s="3"/>
      <c r="M796" s="3"/>
      <c r="N796" s="3"/>
      <c r="O796" s="118" t="str">
        <f t="shared" si="32"/>
        <v/>
      </c>
      <c r="S796" s="53"/>
    </row>
    <row r="797" spans="11:19">
      <c r="K797" s="3"/>
      <c r="L797" s="3"/>
      <c r="M797" s="3"/>
      <c r="N797" s="3"/>
      <c r="O797" s="118" t="str">
        <f t="shared" si="32"/>
        <v/>
      </c>
      <c r="S797" s="53"/>
    </row>
    <row r="798" spans="11:19">
      <c r="K798" s="3"/>
      <c r="L798" s="3"/>
      <c r="M798" s="3"/>
      <c r="N798" s="3"/>
      <c r="O798" s="118" t="str">
        <f t="shared" si="32"/>
        <v/>
      </c>
      <c r="S798" s="53"/>
    </row>
    <row r="799" spans="11:19">
      <c r="K799" s="3"/>
      <c r="L799" s="3"/>
      <c r="M799" s="3"/>
      <c r="N799" s="3"/>
      <c r="O799" s="118" t="str">
        <f t="shared" si="32"/>
        <v/>
      </c>
      <c r="S799" s="53"/>
    </row>
    <row r="800" spans="11:19">
      <c r="K800" s="3"/>
      <c r="L800" s="3"/>
      <c r="M800" s="3"/>
      <c r="N800" s="3"/>
      <c r="O800" s="118" t="str">
        <f t="shared" si="32"/>
        <v/>
      </c>
      <c r="S800" s="53"/>
    </row>
    <row r="801" spans="11:19">
      <c r="K801" s="3"/>
      <c r="L801" s="3"/>
      <c r="M801" s="3"/>
      <c r="N801" s="3"/>
      <c r="O801" s="118" t="str">
        <f t="shared" si="32"/>
        <v/>
      </c>
      <c r="S801" s="53"/>
    </row>
    <row r="802" spans="11:19">
      <c r="K802" s="3"/>
      <c r="L802" s="3"/>
      <c r="M802" s="3"/>
      <c r="N802" s="3"/>
      <c r="O802" s="118" t="str">
        <f t="shared" si="32"/>
        <v/>
      </c>
      <c r="S802" s="53"/>
    </row>
    <row r="803" spans="11:19">
      <c r="K803" s="3"/>
      <c r="L803" s="3"/>
      <c r="M803" s="3"/>
      <c r="N803" s="3"/>
      <c r="O803" s="118" t="str">
        <f t="shared" si="32"/>
        <v/>
      </c>
      <c r="S803" s="53"/>
    </row>
    <row r="804" spans="11:19">
      <c r="K804" s="3"/>
      <c r="L804" s="3"/>
      <c r="M804" s="3"/>
      <c r="N804" s="3"/>
      <c r="O804" s="118" t="str">
        <f t="shared" si="32"/>
        <v/>
      </c>
      <c r="S804" s="53"/>
    </row>
    <row r="805" spans="11:19">
      <c r="K805" s="3"/>
      <c r="L805" s="3"/>
      <c r="M805" s="3"/>
      <c r="N805" s="3"/>
      <c r="O805" s="118" t="str">
        <f t="shared" si="32"/>
        <v/>
      </c>
      <c r="S805" s="53"/>
    </row>
    <row r="806" spans="11:19">
      <c r="K806" s="3"/>
      <c r="L806" s="3"/>
      <c r="M806" s="3"/>
      <c r="N806" s="3"/>
      <c r="O806" s="118" t="str">
        <f t="shared" si="32"/>
        <v/>
      </c>
      <c r="S806" s="53"/>
    </row>
    <row r="807" spans="11:19">
      <c r="K807" s="3"/>
      <c r="L807" s="3"/>
      <c r="M807" s="3"/>
      <c r="N807" s="3"/>
      <c r="O807" s="118" t="str">
        <f t="shared" si="32"/>
        <v/>
      </c>
      <c r="S807" s="53"/>
    </row>
    <row r="808" spans="11:19">
      <c r="K808" s="3"/>
      <c r="L808" s="3"/>
      <c r="M808" s="3"/>
      <c r="N808" s="3"/>
      <c r="O808" s="118" t="str">
        <f t="shared" si="32"/>
        <v/>
      </c>
      <c r="S808" s="53"/>
    </row>
    <row r="809" spans="11:19">
      <c r="K809" s="3"/>
      <c r="L809" s="3"/>
      <c r="M809" s="3"/>
      <c r="N809" s="3"/>
      <c r="O809" s="118" t="str">
        <f t="shared" si="32"/>
        <v/>
      </c>
      <c r="S809" s="53"/>
    </row>
    <row r="810" spans="11:19">
      <c r="K810" s="3"/>
      <c r="L810" s="3"/>
      <c r="M810" s="3"/>
      <c r="N810" s="3"/>
      <c r="O810" s="118" t="str">
        <f t="shared" si="32"/>
        <v/>
      </c>
      <c r="S810" s="53"/>
    </row>
    <row r="811" spans="11:19">
      <c r="K811" s="3"/>
      <c r="L811" s="3"/>
      <c r="M811" s="3"/>
      <c r="N811" s="3"/>
      <c r="O811" s="118" t="str">
        <f t="shared" si="32"/>
        <v/>
      </c>
      <c r="S811" s="53"/>
    </row>
    <row r="812" spans="11:19">
      <c r="K812" s="3"/>
      <c r="L812" s="3"/>
      <c r="M812" s="3"/>
      <c r="N812" s="3"/>
      <c r="O812" s="118" t="str">
        <f t="shared" si="32"/>
        <v/>
      </c>
      <c r="S812" s="53"/>
    </row>
    <row r="813" spans="11:19">
      <c r="K813" s="3"/>
      <c r="L813" s="3"/>
      <c r="M813" s="3"/>
      <c r="N813" s="3"/>
      <c r="O813" s="118" t="str">
        <f t="shared" si="32"/>
        <v/>
      </c>
      <c r="S813" s="53"/>
    </row>
    <row r="814" spans="11:19">
      <c r="K814" s="3"/>
      <c r="L814" s="3"/>
      <c r="M814" s="3"/>
      <c r="N814" s="3"/>
      <c r="O814" s="118" t="str">
        <f t="shared" si="32"/>
        <v/>
      </c>
      <c r="S814" s="53"/>
    </row>
    <row r="815" spans="11:19">
      <c r="K815" s="3"/>
      <c r="L815" s="3"/>
      <c r="M815" s="3"/>
      <c r="N815" s="3"/>
      <c r="O815" s="118" t="str">
        <f t="shared" si="32"/>
        <v/>
      </c>
      <c r="S815" s="53"/>
    </row>
    <row r="816" spans="11:19">
      <c r="K816" s="3"/>
      <c r="L816" s="3"/>
      <c r="M816" s="3"/>
      <c r="N816" s="3"/>
      <c r="O816" s="118" t="str">
        <f t="shared" si="32"/>
        <v/>
      </c>
      <c r="S816" s="53"/>
    </row>
    <row r="817" spans="11:19">
      <c r="K817" s="3"/>
      <c r="L817" s="3"/>
      <c r="M817" s="3"/>
      <c r="N817" s="3"/>
      <c r="O817" s="118" t="str">
        <f t="shared" si="32"/>
        <v/>
      </c>
      <c r="S817" s="53"/>
    </row>
    <row r="818" spans="11:19">
      <c r="K818" s="3"/>
      <c r="L818" s="3"/>
      <c r="M818" s="3"/>
      <c r="N818" s="3"/>
      <c r="O818" s="118" t="str">
        <f t="shared" si="32"/>
        <v/>
      </c>
      <c r="S818" s="53"/>
    </row>
    <row r="819" spans="11:19">
      <c r="K819" s="3"/>
      <c r="L819" s="3"/>
      <c r="M819" s="3"/>
      <c r="N819" s="3"/>
      <c r="O819" s="118" t="str">
        <f t="shared" si="32"/>
        <v/>
      </c>
      <c r="S819" s="53"/>
    </row>
    <row r="820" spans="11:19">
      <c r="K820" s="3"/>
      <c r="L820" s="3"/>
      <c r="M820" s="3"/>
      <c r="N820" s="3"/>
      <c r="O820" s="118" t="str">
        <f t="shared" si="32"/>
        <v/>
      </c>
      <c r="S820" s="53"/>
    </row>
    <row r="821" spans="11:19">
      <c r="K821" s="3"/>
      <c r="L821" s="3"/>
      <c r="M821" s="3"/>
      <c r="N821" s="3"/>
      <c r="O821" s="118" t="str">
        <f t="shared" si="32"/>
        <v/>
      </c>
      <c r="S821" s="53"/>
    </row>
    <row r="822" spans="11:19">
      <c r="K822" s="3"/>
      <c r="L822" s="3"/>
      <c r="M822" s="3"/>
      <c r="N822" s="3"/>
      <c r="O822" s="118" t="str">
        <f t="shared" si="32"/>
        <v/>
      </c>
      <c r="S822" s="53"/>
    </row>
    <row r="823" spans="11:19">
      <c r="K823" s="3"/>
      <c r="L823" s="3"/>
      <c r="M823" s="3"/>
      <c r="N823" s="3"/>
      <c r="O823" s="118" t="str">
        <f t="shared" si="32"/>
        <v/>
      </c>
      <c r="S823" s="53"/>
    </row>
    <row r="824" spans="11:19">
      <c r="K824" s="3"/>
      <c r="L824" s="3"/>
      <c r="M824" s="3"/>
      <c r="N824" s="3"/>
      <c r="O824" s="118" t="str">
        <f t="shared" ref="O824:O887" si="33">IF(A824="","",A824)</f>
        <v/>
      </c>
      <c r="S824" s="53"/>
    </row>
    <row r="825" spans="11:19">
      <c r="K825" s="3"/>
      <c r="L825" s="3"/>
      <c r="M825" s="3"/>
      <c r="N825" s="3"/>
      <c r="O825" s="118" t="str">
        <f t="shared" si="33"/>
        <v/>
      </c>
      <c r="S825" s="53"/>
    </row>
    <row r="826" spans="11:19">
      <c r="K826" s="3"/>
      <c r="L826" s="3"/>
      <c r="M826" s="3"/>
      <c r="N826" s="3"/>
      <c r="O826" s="118" t="str">
        <f t="shared" si="33"/>
        <v/>
      </c>
      <c r="S826" s="53"/>
    </row>
    <row r="827" spans="11:19">
      <c r="K827" s="3"/>
      <c r="L827" s="3"/>
      <c r="M827" s="3"/>
      <c r="N827" s="3"/>
      <c r="O827" s="118" t="str">
        <f t="shared" si="33"/>
        <v/>
      </c>
      <c r="S827" s="53"/>
    </row>
    <row r="828" spans="11:19">
      <c r="K828" s="3"/>
      <c r="L828" s="3"/>
      <c r="M828" s="3"/>
      <c r="N828" s="3"/>
      <c r="O828" s="118" t="str">
        <f t="shared" si="33"/>
        <v/>
      </c>
      <c r="S828" s="53"/>
    </row>
    <row r="829" spans="11:19">
      <c r="K829" s="3"/>
      <c r="L829" s="3"/>
      <c r="M829" s="3"/>
      <c r="N829" s="3"/>
      <c r="O829" s="118" t="str">
        <f t="shared" si="33"/>
        <v/>
      </c>
      <c r="S829" s="53"/>
    </row>
    <row r="830" spans="11:19">
      <c r="K830" s="3"/>
      <c r="L830" s="3"/>
      <c r="M830" s="3"/>
      <c r="N830" s="3"/>
      <c r="O830" s="118" t="str">
        <f t="shared" si="33"/>
        <v/>
      </c>
      <c r="S830" s="53"/>
    </row>
    <row r="831" spans="11:19">
      <c r="K831" s="3"/>
      <c r="L831" s="3"/>
      <c r="M831" s="3"/>
      <c r="N831" s="3"/>
      <c r="O831" s="118" t="str">
        <f t="shared" si="33"/>
        <v/>
      </c>
      <c r="S831" s="53"/>
    </row>
    <row r="832" spans="11:19">
      <c r="K832" s="3"/>
      <c r="L832" s="3"/>
      <c r="M832" s="3"/>
      <c r="N832" s="3"/>
      <c r="O832" s="118" t="str">
        <f t="shared" si="33"/>
        <v/>
      </c>
      <c r="S832" s="53"/>
    </row>
    <row r="833" spans="11:19">
      <c r="K833" s="3"/>
      <c r="L833" s="3"/>
      <c r="M833" s="3"/>
      <c r="N833" s="3"/>
      <c r="O833" s="118" t="str">
        <f t="shared" si="33"/>
        <v/>
      </c>
      <c r="S833" s="53"/>
    </row>
    <row r="834" spans="11:19">
      <c r="K834" s="3"/>
      <c r="L834" s="3"/>
      <c r="M834" s="3"/>
      <c r="N834" s="3"/>
      <c r="O834" s="118" t="str">
        <f t="shared" si="33"/>
        <v/>
      </c>
      <c r="S834" s="53"/>
    </row>
    <row r="835" spans="11:19">
      <c r="K835" s="3"/>
      <c r="L835" s="3"/>
      <c r="M835" s="3"/>
      <c r="N835" s="3"/>
      <c r="O835" s="118" t="str">
        <f t="shared" si="33"/>
        <v/>
      </c>
      <c r="S835" s="53"/>
    </row>
    <row r="836" spans="11:19">
      <c r="K836" s="3"/>
      <c r="L836" s="3"/>
      <c r="M836" s="3"/>
      <c r="N836" s="3"/>
      <c r="O836" s="118" t="str">
        <f t="shared" si="33"/>
        <v/>
      </c>
      <c r="S836" s="53"/>
    </row>
    <row r="837" spans="11:19">
      <c r="K837" s="3"/>
      <c r="L837" s="3"/>
      <c r="M837" s="3"/>
      <c r="N837" s="3"/>
      <c r="O837" s="118" t="str">
        <f t="shared" si="33"/>
        <v/>
      </c>
      <c r="S837" s="53"/>
    </row>
    <row r="838" spans="11:19">
      <c r="K838" s="3"/>
      <c r="L838" s="3"/>
      <c r="M838" s="3"/>
      <c r="N838" s="3"/>
      <c r="O838" s="118" t="str">
        <f t="shared" si="33"/>
        <v/>
      </c>
      <c r="S838" s="53"/>
    </row>
    <row r="839" spans="11:19">
      <c r="K839" s="3"/>
      <c r="L839" s="3"/>
      <c r="M839" s="3"/>
      <c r="N839" s="3"/>
      <c r="O839" s="118" t="str">
        <f t="shared" si="33"/>
        <v/>
      </c>
      <c r="S839" s="53"/>
    </row>
    <row r="840" spans="11:19">
      <c r="K840" s="3"/>
      <c r="L840" s="3"/>
      <c r="M840" s="3"/>
      <c r="N840" s="3"/>
      <c r="O840" s="118" t="str">
        <f t="shared" si="33"/>
        <v/>
      </c>
      <c r="S840" s="53"/>
    </row>
    <row r="841" spans="11:19">
      <c r="K841" s="3"/>
      <c r="L841" s="3"/>
      <c r="M841" s="3"/>
      <c r="N841" s="3"/>
      <c r="O841" s="118" t="str">
        <f t="shared" si="33"/>
        <v/>
      </c>
      <c r="S841" s="53"/>
    </row>
    <row r="842" spans="11:19">
      <c r="K842" s="3"/>
      <c r="L842" s="3"/>
      <c r="M842" s="3"/>
      <c r="N842" s="3"/>
      <c r="O842" s="118" t="str">
        <f t="shared" si="33"/>
        <v/>
      </c>
      <c r="S842" s="53"/>
    </row>
    <row r="843" spans="11:19">
      <c r="K843" s="3"/>
      <c r="L843" s="3"/>
      <c r="M843" s="3"/>
      <c r="N843" s="3"/>
      <c r="O843" s="118" t="str">
        <f t="shared" si="33"/>
        <v/>
      </c>
      <c r="S843" s="53"/>
    </row>
    <row r="844" spans="11:19">
      <c r="K844" s="3"/>
      <c r="L844" s="3"/>
      <c r="M844" s="3"/>
      <c r="N844" s="3"/>
      <c r="O844" s="118" t="str">
        <f t="shared" si="33"/>
        <v/>
      </c>
      <c r="S844" s="53"/>
    </row>
    <row r="845" spans="11:19">
      <c r="K845" s="3"/>
      <c r="L845" s="3"/>
      <c r="M845" s="3"/>
      <c r="N845" s="3"/>
      <c r="O845" s="118" t="str">
        <f t="shared" si="33"/>
        <v/>
      </c>
      <c r="S845" s="53"/>
    </row>
    <row r="846" spans="11:19">
      <c r="K846" s="3"/>
      <c r="L846" s="3"/>
      <c r="M846" s="3"/>
      <c r="N846" s="3"/>
      <c r="O846" s="118" t="str">
        <f t="shared" si="33"/>
        <v/>
      </c>
      <c r="S846" s="53"/>
    </row>
    <row r="847" spans="11:19">
      <c r="K847" s="3"/>
      <c r="L847" s="3"/>
      <c r="M847" s="3"/>
      <c r="N847" s="3"/>
      <c r="O847" s="118" t="str">
        <f t="shared" si="33"/>
        <v/>
      </c>
      <c r="S847" s="53"/>
    </row>
    <row r="848" spans="11:19">
      <c r="K848" s="3"/>
      <c r="L848" s="3"/>
      <c r="M848" s="3"/>
      <c r="N848" s="3"/>
      <c r="O848" s="118" t="str">
        <f t="shared" si="33"/>
        <v/>
      </c>
      <c r="S848" s="53"/>
    </row>
    <row r="849" spans="11:19">
      <c r="K849" s="3"/>
      <c r="L849" s="3"/>
      <c r="M849" s="3"/>
      <c r="N849" s="3"/>
      <c r="O849" s="118" t="str">
        <f t="shared" si="33"/>
        <v/>
      </c>
      <c r="S849" s="53"/>
    </row>
    <row r="850" spans="11:19">
      <c r="K850" s="3"/>
      <c r="L850" s="3"/>
      <c r="M850" s="3"/>
      <c r="N850" s="3"/>
      <c r="O850" s="118" t="str">
        <f t="shared" si="33"/>
        <v/>
      </c>
      <c r="S850" s="53"/>
    </row>
    <row r="851" spans="11:19">
      <c r="K851" s="3"/>
      <c r="L851" s="3"/>
      <c r="M851" s="3"/>
      <c r="N851" s="3"/>
      <c r="O851" s="118" t="str">
        <f t="shared" si="33"/>
        <v/>
      </c>
      <c r="S851" s="53"/>
    </row>
    <row r="852" spans="11:19">
      <c r="K852" s="3"/>
      <c r="L852" s="3"/>
      <c r="M852" s="3"/>
      <c r="N852" s="3"/>
      <c r="O852" s="118" t="str">
        <f t="shared" si="33"/>
        <v/>
      </c>
      <c r="S852" s="53"/>
    </row>
    <row r="853" spans="11:19">
      <c r="K853" s="3"/>
      <c r="L853" s="3"/>
      <c r="M853" s="3"/>
      <c r="N853" s="3"/>
      <c r="O853" s="118" t="str">
        <f t="shared" si="33"/>
        <v/>
      </c>
      <c r="S853" s="53"/>
    </row>
    <row r="854" spans="11:19">
      <c r="K854" s="3"/>
      <c r="L854" s="3"/>
      <c r="M854" s="3"/>
      <c r="N854" s="3"/>
      <c r="O854" s="118" t="str">
        <f t="shared" si="33"/>
        <v/>
      </c>
      <c r="S854" s="53"/>
    </row>
    <row r="855" spans="11:19">
      <c r="K855" s="3"/>
      <c r="L855" s="3"/>
      <c r="M855" s="3"/>
      <c r="N855" s="3"/>
      <c r="O855" s="118" t="str">
        <f t="shared" si="33"/>
        <v/>
      </c>
      <c r="S855" s="53"/>
    </row>
    <row r="856" spans="11:19">
      <c r="K856" s="3"/>
      <c r="L856" s="3"/>
      <c r="M856" s="3"/>
      <c r="N856" s="3"/>
      <c r="O856" s="118" t="str">
        <f t="shared" si="33"/>
        <v/>
      </c>
      <c r="S856" s="53"/>
    </row>
    <row r="857" spans="11:19">
      <c r="K857" s="3"/>
      <c r="L857" s="3"/>
      <c r="M857" s="3"/>
      <c r="N857" s="3"/>
      <c r="O857" s="118" t="str">
        <f t="shared" si="33"/>
        <v/>
      </c>
      <c r="S857" s="53"/>
    </row>
    <row r="858" spans="11:19">
      <c r="K858" s="3"/>
      <c r="L858" s="3"/>
      <c r="M858" s="3"/>
      <c r="N858" s="3"/>
      <c r="O858" s="118" t="str">
        <f t="shared" si="33"/>
        <v/>
      </c>
      <c r="S858" s="53"/>
    </row>
    <row r="859" spans="11:19">
      <c r="K859" s="3"/>
      <c r="L859" s="3"/>
      <c r="M859" s="3"/>
      <c r="N859" s="3"/>
      <c r="O859" s="118" t="str">
        <f t="shared" si="33"/>
        <v/>
      </c>
      <c r="S859" s="53"/>
    </row>
    <row r="860" spans="11:19">
      <c r="K860" s="3"/>
      <c r="L860" s="3"/>
      <c r="M860" s="3"/>
      <c r="N860" s="3"/>
      <c r="O860" s="118" t="str">
        <f t="shared" si="33"/>
        <v/>
      </c>
      <c r="S860" s="53"/>
    </row>
    <row r="861" spans="11:19">
      <c r="K861" s="3"/>
      <c r="L861" s="3"/>
      <c r="M861" s="3"/>
      <c r="N861" s="3"/>
      <c r="O861" s="118" t="str">
        <f t="shared" si="33"/>
        <v/>
      </c>
      <c r="S861" s="53"/>
    </row>
    <row r="862" spans="11:19">
      <c r="K862" s="3"/>
      <c r="L862" s="3"/>
      <c r="M862" s="3"/>
      <c r="N862" s="3"/>
      <c r="O862" s="118" t="str">
        <f t="shared" si="33"/>
        <v/>
      </c>
      <c r="S862" s="53"/>
    </row>
    <row r="863" spans="11:19">
      <c r="K863" s="3"/>
      <c r="L863" s="3"/>
      <c r="M863" s="3"/>
      <c r="N863" s="3"/>
      <c r="O863" s="118" t="str">
        <f t="shared" si="33"/>
        <v/>
      </c>
      <c r="S863" s="53"/>
    </row>
    <row r="864" spans="11:19">
      <c r="K864" s="3"/>
      <c r="L864" s="3"/>
      <c r="M864" s="3"/>
      <c r="N864" s="3"/>
      <c r="O864" s="118" t="str">
        <f t="shared" si="33"/>
        <v/>
      </c>
      <c r="S864" s="53"/>
    </row>
    <row r="865" spans="11:19">
      <c r="K865" s="3"/>
      <c r="L865" s="3"/>
      <c r="M865" s="3"/>
      <c r="N865" s="3"/>
      <c r="O865" s="118" t="str">
        <f t="shared" si="33"/>
        <v/>
      </c>
      <c r="S865" s="53"/>
    </row>
    <row r="866" spans="11:19">
      <c r="K866" s="3"/>
      <c r="L866" s="3"/>
      <c r="M866" s="3"/>
      <c r="N866" s="3"/>
      <c r="O866" s="118" t="str">
        <f t="shared" si="33"/>
        <v/>
      </c>
      <c r="S866" s="53"/>
    </row>
    <row r="867" spans="11:19">
      <c r="K867" s="3"/>
      <c r="L867" s="3"/>
      <c r="M867" s="3"/>
      <c r="N867" s="3"/>
      <c r="O867" s="118" t="str">
        <f t="shared" si="33"/>
        <v/>
      </c>
      <c r="S867" s="53"/>
    </row>
    <row r="868" spans="11:19">
      <c r="K868" s="3"/>
      <c r="L868" s="3"/>
      <c r="M868" s="3"/>
      <c r="N868" s="3"/>
      <c r="O868" s="118" t="str">
        <f t="shared" si="33"/>
        <v/>
      </c>
      <c r="S868" s="53"/>
    </row>
    <row r="869" spans="11:19">
      <c r="K869" s="3"/>
      <c r="L869" s="3"/>
      <c r="M869" s="3"/>
      <c r="N869" s="3"/>
      <c r="O869" s="118" t="str">
        <f t="shared" si="33"/>
        <v/>
      </c>
      <c r="S869" s="53"/>
    </row>
    <row r="870" spans="11:19">
      <c r="K870" s="3"/>
      <c r="L870" s="3"/>
      <c r="M870" s="3"/>
      <c r="N870" s="3"/>
      <c r="O870" s="118" t="str">
        <f t="shared" si="33"/>
        <v/>
      </c>
      <c r="S870" s="53"/>
    </row>
    <row r="871" spans="11:19">
      <c r="K871" s="3"/>
      <c r="L871" s="3"/>
      <c r="M871" s="3"/>
      <c r="N871" s="3"/>
      <c r="O871" s="118" t="str">
        <f t="shared" si="33"/>
        <v/>
      </c>
      <c r="S871" s="53"/>
    </row>
    <row r="872" spans="11:19">
      <c r="K872" s="3"/>
      <c r="L872" s="3"/>
      <c r="M872" s="3"/>
      <c r="N872" s="3"/>
      <c r="O872" s="118" t="str">
        <f t="shared" si="33"/>
        <v/>
      </c>
      <c r="S872" s="53"/>
    </row>
    <row r="873" spans="11:19">
      <c r="K873" s="3"/>
      <c r="L873" s="3"/>
      <c r="M873" s="3"/>
      <c r="N873" s="3"/>
      <c r="O873" s="118" t="str">
        <f t="shared" si="33"/>
        <v/>
      </c>
      <c r="S873" s="53"/>
    </row>
    <row r="874" spans="11:19">
      <c r="K874" s="3"/>
      <c r="L874" s="3"/>
      <c r="M874" s="3"/>
      <c r="N874" s="3"/>
      <c r="O874" s="118" t="str">
        <f t="shared" si="33"/>
        <v/>
      </c>
      <c r="S874" s="53"/>
    </row>
    <row r="875" spans="11:19">
      <c r="K875" s="3"/>
      <c r="L875" s="3"/>
      <c r="M875" s="3"/>
      <c r="N875" s="3"/>
      <c r="O875" s="118" t="str">
        <f t="shared" si="33"/>
        <v/>
      </c>
      <c r="S875" s="53"/>
    </row>
    <row r="876" spans="11:19">
      <c r="K876" s="3"/>
      <c r="L876" s="3"/>
      <c r="M876" s="3"/>
      <c r="N876" s="3"/>
      <c r="O876" s="118" t="str">
        <f t="shared" si="33"/>
        <v/>
      </c>
      <c r="S876" s="53"/>
    </row>
    <row r="877" spans="11:19">
      <c r="K877" s="3"/>
      <c r="L877" s="3"/>
      <c r="M877" s="3"/>
      <c r="N877" s="3"/>
      <c r="O877" s="118" t="str">
        <f t="shared" si="33"/>
        <v/>
      </c>
      <c r="S877" s="53"/>
    </row>
    <row r="878" spans="11:19">
      <c r="K878" s="3"/>
      <c r="L878" s="3"/>
      <c r="M878" s="3"/>
      <c r="N878" s="3"/>
      <c r="O878" s="118" t="str">
        <f t="shared" si="33"/>
        <v/>
      </c>
      <c r="S878" s="53"/>
    </row>
    <row r="879" spans="11:19">
      <c r="K879" s="3"/>
      <c r="L879" s="3"/>
      <c r="M879" s="3"/>
      <c r="N879" s="3"/>
      <c r="O879" s="118" t="str">
        <f t="shared" si="33"/>
        <v/>
      </c>
      <c r="S879" s="53"/>
    </row>
    <row r="880" spans="11:19">
      <c r="K880" s="3"/>
      <c r="L880" s="3"/>
      <c r="M880" s="3"/>
      <c r="N880" s="3"/>
      <c r="O880" s="118" t="str">
        <f t="shared" si="33"/>
        <v/>
      </c>
      <c r="S880" s="53"/>
    </row>
    <row r="881" spans="11:19">
      <c r="K881" s="3"/>
      <c r="L881" s="3"/>
      <c r="M881" s="3"/>
      <c r="N881" s="3"/>
      <c r="O881" s="118" t="str">
        <f t="shared" si="33"/>
        <v/>
      </c>
      <c r="S881" s="53"/>
    </row>
    <row r="882" spans="11:19">
      <c r="K882" s="3"/>
      <c r="L882" s="3"/>
      <c r="M882" s="3"/>
      <c r="N882" s="3"/>
      <c r="O882" s="118" t="str">
        <f t="shared" si="33"/>
        <v/>
      </c>
      <c r="S882" s="53"/>
    </row>
    <row r="883" spans="11:19">
      <c r="K883" s="3"/>
      <c r="L883" s="3"/>
      <c r="M883" s="3"/>
      <c r="N883" s="3"/>
      <c r="O883" s="118" t="str">
        <f t="shared" si="33"/>
        <v/>
      </c>
      <c r="S883" s="53"/>
    </row>
    <row r="884" spans="11:19">
      <c r="K884" s="3"/>
      <c r="L884" s="3"/>
      <c r="M884" s="3"/>
      <c r="N884" s="3"/>
      <c r="O884" s="118" t="str">
        <f t="shared" si="33"/>
        <v/>
      </c>
      <c r="S884" s="53"/>
    </row>
    <row r="885" spans="11:19">
      <c r="K885" s="3"/>
      <c r="L885" s="3"/>
      <c r="M885" s="3"/>
      <c r="N885" s="3"/>
      <c r="O885" s="118" t="str">
        <f t="shared" si="33"/>
        <v/>
      </c>
      <c r="S885" s="53"/>
    </row>
    <row r="886" spans="11:19">
      <c r="K886" s="3"/>
      <c r="L886" s="3"/>
      <c r="M886" s="3"/>
      <c r="N886" s="3"/>
      <c r="O886" s="118" t="str">
        <f t="shared" si="33"/>
        <v/>
      </c>
      <c r="S886" s="53"/>
    </row>
    <row r="887" spans="11:19">
      <c r="K887" s="3"/>
      <c r="L887" s="3"/>
      <c r="M887" s="3"/>
      <c r="N887" s="3"/>
      <c r="O887" s="118" t="str">
        <f t="shared" si="33"/>
        <v/>
      </c>
      <c r="S887" s="53"/>
    </row>
    <row r="888" spans="11:19">
      <c r="K888" s="3"/>
      <c r="L888" s="3"/>
      <c r="M888" s="3"/>
      <c r="N888" s="3"/>
      <c r="O888" s="118" t="str">
        <f t="shared" ref="O888:O951" si="34">IF(A888="","",A888)</f>
        <v/>
      </c>
      <c r="S888" s="53"/>
    </row>
    <row r="889" spans="11:19">
      <c r="K889" s="3"/>
      <c r="L889" s="3"/>
      <c r="M889" s="3"/>
      <c r="N889" s="3"/>
      <c r="O889" s="118" t="str">
        <f t="shared" si="34"/>
        <v/>
      </c>
      <c r="S889" s="53"/>
    </row>
    <row r="890" spans="11:19">
      <c r="K890" s="3"/>
      <c r="L890" s="3"/>
      <c r="M890" s="3"/>
      <c r="N890" s="3"/>
      <c r="O890" s="118" t="str">
        <f t="shared" si="34"/>
        <v/>
      </c>
      <c r="S890" s="53"/>
    </row>
    <row r="891" spans="11:19">
      <c r="K891" s="3"/>
      <c r="L891" s="3"/>
      <c r="M891" s="3"/>
      <c r="N891" s="3"/>
      <c r="O891" s="118" t="str">
        <f t="shared" si="34"/>
        <v/>
      </c>
      <c r="S891" s="53"/>
    </row>
    <row r="892" spans="11:19">
      <c r="K892" s="3"/>
      <c r="L892" s="3"/>
      <c r="M892" s="3"/>
      <c r="N892" s="3"/>
      <c r="O892" s="118" t="str">
        <f t="shared" si="34"/>
        <v/>
      </c>
      <c r="S892" s="53"/>
    </row>
    <row r="893" spans="11:19">
      <c r="K893" s="3"/>
      <c r="L893" s="3"/>
      <c r="M893" s="3"/>
      <c r="N893" s="3"/>
      <c r="O893" s="118" t="str">
        <f t="shared" si="34"/>
        <v/>
      </c>
      <c r="S893" s="53"/>
    </row>
    <row r="894" spans="11:19">
      <c r="K894" s="3"/>
      <c r="L894" s="3"/>
      <c r="M894" s="3"/>
      <c r="N894" s="3"/>
      <c r="O894" s="118" t="str">
        <f t="shared" si="34"/>
        <v/>
      </c>
      <c r="S894" s="53"/>
    </row>
    <row r="895" spans="11:19">
      <c r="K895" s="3"/>
      <c r="L895" s="3"/>
      <c r="M895" s="3"/>
      <c r="N895" s="3"/>
      <c r="O895" s="118" t="str">
        <f t="shared" si="34"/>
        <v/>
      </c>
      <c r="S895" s="53"/>
    </row>
    <row r="896" spans="11:19">
      <c r="K896" s="3"/>
      <c r="L896" s="3"/>
      <c r="M896" s="3"/>
      <c r="N896" s="3"/>
      <c r="O896" s="118" t="str">
        <f t="shared" si="34"/>
        <v/>
      </c>
      <c r="S896" s="53"/>
    </row>
    <row r="897" spans="11:19">
      <c r="K897" s="3"/>
      <c r="L897" s="3"/>
      <c r="M897" s="3"/>
      <c r="N897" s="3"/>
      <c r="O897" s="118" t="str">
        <f t="shared" si="34"/>
        <v/>
      </c>
      <c r="S897" s="53"/>
    </row>
    <row r="898" spans="11:19">
      <c r="K898" s="3"/>
      <c r="L898" s="3"/>
      <c r="M898" s="3"/>
      <c r="N898" s="3"/>
      <c r="O898" s="118" t="str">
        <f t="shared" si="34"/>
        <v/>
      </c>
      <c r="S898" s="53"/>
    </row>
    <row r="899" spans="11:19">
      <c r="K899" s="3"/>
      <c r="L899" s="3"/>
      <c r="M899" s="3"/>
      <c r="N899" s="3"/>
      <c r="O899" s="118" t="str">
        <f t="shared" si="34"/>
        <v/>
      </c>
      <c r="S899" s="53"/>
    </row>
    <row r="900" spans="11:19">
      <c r="K900" s="3"/>
      <c r="L900" s="3"/>
      <c r="M900" s="3"/>
      <c r="N900" s="3"/>
      <c r="O900" s="118" t="str">
        <f t="shared" si="34"/>
        <v/>
      </c>
      <c r="S900" s="53"/>
    </row>
    <row r="901" spans="11:19">
      <c r="K901" s="3"/>
      <c r="L901" s="3"/>
      <c r="M901" s="3"/>
      <c r="N901" s="3"/>
      <c r="O901" s="118" t="str">
        <f t="shared" si="34"/>
        <v/>
      </c>
      <c r="S901" s="53"/>
    </row>
    <row r="902" spans="11:19">
      <c r="K902" s="3"/>
      <c r="L902" s="3"/>
      <c r="M902" s="3"/>
      <c r="N902" s="3"/>
      <c r="O902" s="118" t="str">
        <f t="shared" si="34"/>
        <v/>
      </c>
      <c r="S902" s="53"/>
    </row>
    <row r="903" spans="11:19">
      <c r="K903" s="3"/>
      <c r="L903" s="3"/>
      <c r="M903" s="3"/>
      <c r="N903" s="3"/>
      <c r="O903" s="118" t="str">
        <f t="shared" si="34"/>
        <v/>
      </c>
      <c r="S903" s="53"/>
    </row>
    <row r="904" spans="11:19">
      <c r="K904" s="3"/>
      <c r="L904" s="3"/>
      <c r="M904" s="3"/>
      <c r="N904" s="3"/>
      <c r="O904" s="118" t="str">
        <f t="shared" si="34"/>
        <v/>
      </c>
      <c r="S904" s="53"/>
    </row>
    <row r="905" spans="11:19">
      <c r="K905" s="3"/>
      <c r="L905" s="3"/>
      <c r="M905" s="3"/>
      <c r="N905" s="3"/>
      <c r="O905" s="118" t="str">
        <f t="shared" si="34"/>
        <v/>
      </c>
      <c r="S905" s="53"/>
    </row>
    <row r="906" spans="11:19">
      <c r="K906" s="3"/>
      <c r="L906" s="3"/>
      <c r="M906" s="3"/>
      <c r="N906" s="3"/>
      <c r="O906" s="118" t="str">
        <f t="shared" si="34"/>
        <v/>
      </c>
      <c r="S906" s="53"/>
    </row>
    <row r="907" spans="11:19">
      <c r="K907" s="3"/>
      <c r="L907" s="3"/>
      <c r="M907" s="3"/>
      <c r="N907" s="3"/>
      <c r="O907" s="118" t="str">
        <f t="shared" si="34"/>
        <v/>
      </c>
      <c r="S907" s="53"/>
    </row>
    <row r="908" spans="11:19">
      <c r="K908" s="3"/>
      <c r="L908" s="3"/>
      <c r="M908" s="3"/>
      <c r="N908" s="3"/>
      <c r="O908" s="118" t="str">
        <f t="shared" si="34"/>
        <v/>
      </c>
      <c r="S908" s="53"/>
    </row>
    <row r="909" spans="11:19">
      <c r="K909" s="3"/>
      <c r="L909" s="3"/>
      <c r="M909" s="3"/>
      <c r="N909" s="3"/>
      <c r="O909" s="118" t="str">
        <f t="shared" si="34"/>
        <v/>
      </c>
      <c r="S909" s="53"/>
    </row>
    <row r="910" spans="11:19">
      <c r="K910" s="3"/>
      <c r="L910" s="3"/>
      <c r="M910" s="3"/>
      <c r="N910" s="3"/>
      <c r="O910" s="118" t="str">
        <f t="shared" si="34"/>
        <v/>
      </c>
      <c r="S910" s="53"/>
    </row>
    <row r="911" spans="11:19">
      <c r="K911" s="3"/>
      <c r="L911" s="3"/>
      <c r="M911" s="3"/>
      <c r="N911" s="3"/>
      <c r="O911" s="118" t="str">
        <f t="shared" si="34"/>
        <v/>
      </c>
      <c r="S911" s="53"/>
    </row>
    <row r="912" spans="11:19">
      <c r="K912" s="3"/>
      <c r="L912" s="3"/>
      <c r="M912" s="3"/>
      <c r="N912" s="3"/>
      <c r="O912" s="118" t="str">
        <f t="shared" si="34"/>
        <v/>
      </c>
      <c r="S912" s="53"/>
    </row>
    <row r="913" spans="11:19">
      <c r="K913" s="3"/>
      <c r="L913" s="3"/>
      <c r="M913" s="3"/>
      <c r="N913" s="3"/>
      <c r="O913" s="118" t="str">
        <f t="shared" si="34"/>
        <v/>
      </c>
      <c r="S913" s="53"/>
    </row>
    <row r="914" spans="11:19">
      <c r="K914" s="3"/>
      <c r="L914" s="3"/>
      <c r="M914" s="3"/>
      <c r="N914" s="3"/>
      <c r="O914" s="118" t="str">
        <f t="shared" si="34"/>
        <v/>
      </c>
      <c r="S914" s="53"/>
    </row>
    <row r="915" spans="11:19">
      <c r="K915" s="3"/>
      <c r="L915" s="3"/>
      <c r="M915" s="3"/>
      <c r="N915" s="3"/>
      <c r="O915" s="118" t="str">
        <f t="shared" si="34"/>
        <v/>
      </c>
      <c r="S915" s="53"/>
    </row>
    <row r="916" spans="11:19">
      <c r="K916" s="3"/>
      <c r="L916" s="3"/>
      <c r="M916" s="3"/>
      <c r="N916" s="3"/>
      <c r="O916" s="118" t="str">
        <f t="shared" si="34"/>
        <v/>
      </c>
      <c r="S916" s="53"/>
    </row>
    <row r="917" spans="11:19">
      <c r="K917" s="3"/>
      <c r="L917" s="3"/>
      <c r="M917" s="3"/>
      <c r="N917" s="3"/>
      <c r="O917" s="118" t="str">
        <f t="shared" si="34"/>
        <v/>
      </c>
      <c r="S917" s="53"/>
    </row>
    <row r="918" spans="11:19">
      <c r="K918" s="3"/>
      <c r="L918" s="3"/>
      <c r="M918" s="3"/>
      <c r="N918" s="3"/>
      <c r="O918" s="118" t="str">
        <f t="shared" si="34"/>
        <v/>
      </c>
      <c r="S918" s="53"/>
    </row>
    <row r="919" spans="11:19">
      <c r="K919" s="3"/>
      <c r="L919" s="3"/>
      <c r="M919" s="3"/>
      <c r="N919" s="3"/>
      <c r="O919" s="118" t="str">
        <f t="shared" si="34"/>
        <v/>
      </c>
      <c r="S919" s="53"/>
    </row>
    <row r="920" spans="11:19">
      <c r="K920" s="3"/>
      <c r="L920" s="3"/>
      <c r="M920" s="3"/>
      <c r="N920" s="3"/>
      <c r="O920" s="118" t="str">
        <f t="shared" si="34"/>
        <v/>
      </c>
      <c r="S920" s="53"/>
    </row>
    <row r="921" spans="11:19">
      <c r="K921" s="3"/>
      <c r="L921" s="3"/>
      <c r="M921" s="3"/>
      <c r="N921" s="3"/>
      <c r="O921" s="118" t="str">
        <f t="shared" si="34"/>
        <v/>
      </c>
      <c r="S921" s="53"/>
    </row>
    <row r="922" spans="11:19">
      <c r="K922" s="3"/>
      <c r="L922" s="3"/>
      <c r="M922" s="3"/>
      <c r="N922" s="3"/>
      <c r="O922" s="118" t="str">
        <f t="shared" si="34"/>
        <v/>
      </c>
      <c r="S922" s="53"/>
    </row>
    <row r="923" spans="11:19">
      <c r="K923" s="3"/>
      <c r="L923" s="3"/>
      <c r="M923" s="3"/>
      <c r="N923" s="3"/>
      <c r="O923" s="118" t="str">
        <f t="shared" si="34"/>
        <v/>
      </c>
      <c r="S923" s="53"/>
    </row>
    <row r="924" spans="11:19">
      <c r="K924" s="3"/>
      <c r="L924" s="3"/>
      <c r="M924" s="3"/>
      <c r="N924" s="3"/>
      <c r="O924" s="118" t="str">
        <f t="shared" si="34"/>
        <v/>
      </c>
      <c r="S924" s="53"/>
    </row>
    <row r="925" spans="11:19">
      <c r="K925" s="3"/>
      <c r="L925" s="3"/>
      <c r="M925" s="3"/>
      <c r="N925" s="3"/>
      <c r="O925" s="118" t="str">
        <f t="shared" si="34"/>
        <v/>
      </c>
      <c r="S925" s="53"/>
    </row>
    <row r="926" spans="11:19">
      <c r="K926" s="3"/>
      <c r="L926" s="3"/>
      <c r="M926" s="3"/>
      <c r="N926" s="3"/>
      <c r="O926" s="118" t="str">
        <f t="shared" si="34"/>
        <v/>
      </c>
      <c r="S926" s="53"/>
    </row>
    <row r="927" spans="11:19">
      <c r="K927" s="3"/>
      <c r="L927" s="3"/>
      <c r="M927" s="3"/>
      <c r="N927" s="3"/>
      <c r="O927" s="118" t="str">
        <f t="shared" si="34"/>
        <v/>
      </c>
      <c r="S927" s="53"/>
    </row>
    <row r="928" spans="11:19">
      <c r="K928" s="3"/>
      <c r="L928" s="3"/>
      <c r="M928" s="3"/>
      <c r="N928" s="3"/>
      <c r="O928" s="118" t="str">
        <f t="shared" si="34"/>
        <v/>
      </c>
      <c r="S928" s="53"/>
    </row>
    <row r="929" spans="11:19">
      <c r="K929" s="3"/>
      <c r="L929" s="3"/>
      <c r="M929" s="3"/>
      <c r="N929" s="3"/>
      <c r="O929" s="118" t="str">
        <f t="shared" si="34"/>
        <v/>
      </c>
      <c r="S929" s="53"/>
    </row>
    <row r="930" spans="11:19">
      <c r="K930" s="3"/>
      <c r="L930" s="3"/>
      <c r="M930" s="3"/>
      <c r="N930" s="3"/>
      <c r="O930" s="118" t="str">
        <f t="shared" si="34"/>
        <v/>
      </c>
      <c r="S930" s="53"/>
    </row>
    <row r="931" spans="11:19">
      <c r="K931" s="3"/>
      <c r="L931" s="3"/>
      <c r="M931" s="3"/>
      <c r="N931" s="3"/>
      <c r="O931" s="118" t="str">
        <f t="shared" si="34"/>
        <v/>
      </c>
      <c r="S931" s="53"/>
    </row>
    <row r="932" spans="11:19">
      <c r="K932" s="3"/>
      <c r="L932" s="3"/>
      <c r="M932" s="3"/>
      <c r="N932" s="3"/>
      <c r="O932" s="118" t="str">
        <f t="shared" si="34"/>
        <v/>
      </c>
      <c r="S932" s="53"/>
    </row>
    <row r="933" spans="11:19">
      <c r="K933" s="3"/>
      <c r="L933" s="3"/>
      <c r="M933" s="3"/>
      <c r="N933" s="3"/>
      <c r="O933" s="118" t="str">
        <f t="shared" si="34"/>
        <v/>
      </c>
      <c r="S933" s="53"/>
    </row>
    <row r="934" spans="11:19">
      <c r="K934" s="3"/>
      <c r="L934" s="3"/>
      <c r="M934" s="3"/>
      <c r="N934" s="3"/>
      <c r="O934" s="118" t="str">
        <f t="shared" si="34"/>
        <v/>
      </c>
      <c r="S934" s="53"/>
    </row>
    <row r="935" spans="11:19">
      <c r="K935" s="3"/>
      <c r="L935" s="3"/>
      <c r="M935" s="3"/>
      <c r="N935" s="3"/>
      <c r="O935" s="118" t="str">
        <f t="shared" si="34"/>
        <v/>
      </c>
      <c r="S935" s="53"/>
    </row>
    <row r="936" spans="11:19">
      <c r="K936" s="3"/>
      <c r="L936" s="3"/>
      <c r="M936" s="3"/>
      <c r="N936" s="3"/>
      <c r="O936" s="118" t="str">
        <f t="shared" si="34"/>
        <v/>
      </c>
      <c r="S936" s="53"/>
    </row>
    <row r="937" spans="11:19">
      <c r="K937" s="3"/>
      <c r="L937" s="3"/>
      <c r="M937" s="3"/>
      <c r="N937" s="3"/>
      <c r="O937" s="118" t="str">
        <f t="shared" si="34"/>
        <v/>
      </c>
      <c r="S937" s="53"/>
    </row>
    <row r="938" spans="11:19">
      <c r="K938" s="3"/>
      <c r="L938" s="3"/>
      <c r="M938" s="3"/>
      <c r="N938" s="3"/>
      <c r="O938" s="118" t="str">
        <f t="shared" si="34"/>
        <v/>
      </c>
      <c r="S938" s="53"/>
    </row>
    <row r="939" spans="11:19">
      <c r="K939" s="3"/>
      <c r="L939" s="3"/>
      <c r="M939" s="3"/>
      <c r="N939" s="3"/>
      <c r="O939" s="118" t="str">
        <f t="shared" si="34"/>
        <v/>
      </c>
      <c r="S939" s="53"/>
    </row>
    <row r="940" spans="11:19">
      <c r="K940" s="3"/>
      <c r="L940" s="3"/>
      <c r="M940" s="3"/>
      <c r="N940" s="3"/>
      <c r="O940" s="118" t="str">
        <f t="shared" si="34"/>
        <v/>
      </c>
      <c r="S940" s="53"/>
    </row>
    <row r="941" spans="11:19">
      <c r="K941" s="3"/>
      <c r="L941" s="3"/>
      <c r="M941" s="3"/>
      <c r="N941" s="3"/>
      <c r="O941" s="118" t="str">
        <f t="shared" si="34"/>
        <v/>
      </c>
      <c r="S941" s="53"/>
    </row>
    <row r="942" spans="11:19">
      <c r="K942" s="3"/>
      <c r="L942" s="3"/>
      <c r="M942" s="3"/>
      <c r="N942" s="3"/>
      <c r="O942" s="118" t="str">
        <f t="shared" si="34"/>
        <v/>
      </c>
      <c r="S942" s="53"/>
    </row>
    <row r="943" spans="11:19">
      <c r="K943" s="3"/>
      <c r="L943" s="3"/>
      <c r="M943" s="3"/>
      <c r="N943" s="3"/>
      <c r="O943" s="118" t="str">
        <f t="shared" si="34"/>
        <v/>
      </c>
      <c r="S943" s="53"/>
    </row>
    <row r="944" spans="11:19">
      <c r="K944" s="3"/>
      <c r="L944" s="3"/>
      <c r="M944" s="3"/>
      <c r="N944" s="3"/>
      <c r="O944" s="118" t="str">
        <f t="shared" si="34"/>
        <v/>
      </c>
      <c r="S944" s="53"/>
    </row>
    <row r="945" spans="11:19">
      <c r="K945" s="3"/>
      <c r="L945" s="3"/>
      <c r="M945" s="3"/>
      <c r="N945" s="3"/>
      <c r="O945" s="118" t="str">
        <f t="shared" si="34"/>
        <v/>
      </c>
      <c r="S945" s="53"/>
    </row>
    <row r="946" spans="11:19">
      <c r="K946" s="3"/>
      <c r="L946" s="3"/>
      <c r="M946" s="3"/>
      <c r="N946" s="3"/>
      <c r="O946" s="118" t="str">
        <f t="shared" si="34"/>
        <v/>
      </c>
      <c r="S946" s="53"/>
    </row>
    <row r="947" spans="11:19">
      <c r="K947" s="3"/>
      <c r="L947" s="3"/>
      <c r="M947" s="3"/>
      <c r="N947" s="3"/>
      <c r="O947" s="118" t="str">
        <f t="shared" si="34"/>
        <v/>
      </c>
      <c r="S947" s="53"/>
    </row>
    <row r="948" spans="11:19">
      <c r="K948" s="3"/>
      <c r="L948" s="3"/>
      <c r="M948" s="3"/>
      <c r="N948" s="3"/>
      <c r="O948" s="118" t="str">
        <f t="shared" si="34"/>
        <v/>
      </c>
      <c r="S948" s="53"/>
    </row>
    <row r="949" spans="11:19">
      <c r="K949" s="3"/>
      <c r="L949" s="3"/>
      <c r="M949" s="3"/>
      <c r="N949" s="3"/>
      <c r="O949" s="118" t="str">
        <f t="shared" si="34"/>
        <v/>
      </c>
      <c r="S949" s="53"/>
    </row>
    <row r="950" spans="11:19">
      <c r="K950" s="3"/>
      <c r="L950" s="3"/>
      <c r="M950" s="3"/>
      <c r="N950" s="3"/>
      <c r="O950" s="118" t="str">
        <f t="shared" si="34"/>
        <v/>
      </c>
      <c r="S950" s="53"/>
    </row>
    <row r="951" spans="11:19">
      <c r="K951" s="3"/>
      <c r="L951" s="3"/>
      <c r="M951" s="3"/>
      <c r="N951" s="3"/>
      <c r="O951" s="118" t="str">
        <f t="shared" si="34"/>
        <v/>
      </c>
      <c r="S951" s="53"/>
    </row>
    <row r="952" spans="11:19">
      <c r="K952" s="3"/>
      <c r="L952" s="3"/>
      <c r="M952" s="3"/>
      <c r="N952" s="3"/>
      <c r="O952" s="118" t="str">
        <f t="shared" ref="O952:O1015" si="35">IF(A952="","",A952)</f>
        <v/>
      </c>
      <c r="S952" s="53"/>
    </row>
    <row r="953" spans="11:19">
      <c r="K953" s="3"/>
      <c r="L953" s="3"/>
      <c r="M953" s="3"/>
      <c r="N953" s="3"/>
      <c r="O953" s="118" t="str">
        <f t="shared" si="35"/>
        <v/>
      </c>
      <c r="S953" s="53"/>
    </row>
    <row r="954" spans="11:19">
      <c r="K954" s="3"/>
      <c r="L954" s="3"/>
      <c r="M954" s="3"/>
      <c r="N954" s="3"/>
      <c r="O954" s="118" t="str">
        <f t="shared" si="35"/>
        <v/>
      </c>
      <c r="S954" s="53"/>
    </row>
    <row r="955" spans="11:19">
      <c r="K955" s="3"/>
      <c r="L955" s="3"/>
      <c r="M955" s="3"/>
      <c r="N955" s="3"/>
      <c r="O955" s="118" t="str">
        <f t="shared" si="35"/>
        <v/>
      </c>
      <c r="S955" s="53"/>
    </row>
    <row r="956" spans="11:19">
      <c r="K956" s="3"/>
      <c r="L956" s="3"/>
      <c r="M956" s="3"/>
      <c r="N956" s="3"/>
      <c r="O956" s="118" t="str">
        <f t="shared" si="35"/>
        <v/>
      </c>
      <c r="S956" s="53"/>
    </row>
    <row r="957" spans="11:19">
      <c r="K957" s="3"/>
      <c r="L957" s="3"/>
      <c r="M957" s="3"/>
      <c r="N957" s="3"/>
      <c r="O957" s="118" t="str">
        <f t="shared" si="35"/>
        <v/>
      </c>
      <c r="S957" s="53"/>
    </row>
    <row r="958" spans="11:19">
      <c r="K958" s="3"/>
      <c r="L958" s="3"/>
      <c r="M958" s="3"/>
      <c r="N958" s="3"/>
      <c r="O958" s="118" t="str">
        <f t="shared" si="35"/>
        <v/>
      </c>
      <c r="S958" s="53"/>
    </row>
    <row r="959" spans="11:19">
      <c r="K959" s="3"/>
      <c r="L959" s="3"/>
      <c r="M959" s="3"/>
      <c r="N959" s="3"/>
      <c r="O959" s="118" t="str">
        <f t="shared" si="35"/>
        <v/>
      </c>
      <c r="S959" s="53"/>
    </row>
    <row r="960" spans="11:19">
      <c r="K960" s="3"/>
      <c r="L960" s="3"/>
      <c r="M960" s="3"/>
      <c r="N960" s="3"/>
      <c r="O960" s="118" t="str">
        <f t="shared" si="35"/>
        <v/>
      </c>
      <c r="S960" s="53"/>
    </row>
    <row r="961" spans="11:19">
      <c r="K961" s="3"/>
      <c r="L961" s="3"/>
      <c r="M961" s="3"/>
      <c r="N961" s="3"/>
      <c r="O961" s="118" t="str">
        <f t="shared" si="35"/>
        <v/>
      </c>
      <c r="S961" s="53"/>
    </row>
    <row r="962" spans="11:19">
      <c r="K962" s="3"/>
      <c r="L962" s="3"/>
      <c r="M962" s="3"/>
      <c r="N962" s="3"/>
      <c r="O962" s="118" t="str">
        <f t="shared" si="35"/>
        <v/>
      </c>
      <c r="S962" s="53"/>
    </row>
    <row r="963" spans="11:19">
      <c r="K963" s="3"/>
      <c r="L963" s="3"/>
      <c r="M963" s="3"/>
      <c r="N963" s="3"/>
      <c r="O963" s="118" t="str">
        <f t="shared" si="35"/>
        <v/>
      </c>
      <c r="S963" s="53"/>
    </row>
    <row r="964" spans="11:19">
      <c r="K964" s="3"/>
      <c r="L964" s="3"/>
      <c r="M964" s="3"/>
      <c r="N964" s="3"/>
      <c r="O964" s="118" t="str">
        <f t="shared" si="35"/>
        <v/>
      </c>
      <c r="S964" s="53"/>
    </row>
    <row r="965" spans="11:19">
      <c r="K965" s="3"/>
      <c r="L965" s="3"/>
      <c r="M965" s="3"/>
      <c r="N965" s="3"/>
      <c r="O965" s="118" t="str">
        <f t="shared" si="35"/>
        <v/>
      </c>
      <c r="S965" s="53"/>
    </row>
    <row r="966" spans="11:19">
      <c r="K966" s="3"/>
      <c r="L966" s="3"/>
      <c r="M966" s="3"/>
      <c r="N966" s="3"/>
      <c r="O966" s="118" t="str">
        <f t="shared" si="35"/>
        <v/>
      </c>
      <c r="S966" s="53"/>
    </row>
    <row r="967" spans="11:19">
      <c r="K967" s="3"/>
      <c r="L967" s="3"/>
      <c r="M967" s="3"/>
      <c r="N967" s="3"/>
      <c r="O967" s="118" t="str">
        <f t="shared" si="35"/>
        <v/>
      </c>
      <c r="S967" s="53"/>
    </row>
    <row r="968" spans="11:19">
      <c r="K968" s="3"/>
      <c r="L968" s="3"/>
      <c r="M968" s="3"/>
      <c r="N968" s="3"/>
      <c r="O968" s="118" t="str">
        <f t="shared" si="35"/>
        <v/>
      </c>
      <c r="S968" s="53"/>
    </row>
    <row r="969" spans="11:19">
      <c r="K969" s="3"/>
      <c r="L969" s="3"/>
      <c r="M969" s="3"/>
      <c r="N969" s="3"/>
      <c r="O969" s="118" t="str">
        <f t="shared" si="35"/>
        <v/>
      </c>
      <c r="S969" s="53"/>
    </row>
    <row r="970" spans="11:19">
      <c r="K970" s="3"/>
      <c r="L970" s="3"/>
      <c r="M970" s="3"/>
      <c r="N970" s="3"/>
      <c r="O970" s="118" t="str">
        <f t="shared" si="35"/>
        <v/>
      </c>
      <c r="S970" s="53"/>
    </row>
    <row r="971" spans="11:19">
      <c r="K971" s="3"/>
      <c r="L971" s="3"/>
      <c r="M971" s="3"/>
      <c r="N971" s="3"/>
      <c r="O971" s="118" t="str">
        <f t="shared" si="35"/>
        <v/>
      </c>
      <c r="S971" s="53"/>
    </row>
    <row r="972" spans="11:19">
      <c r="K972" s="3"/>
      <c r="L972" s="3"/>
      <c r="M972" s="3"/>
      <c r="N972" s="3"/>
      <c r="O972" s="118" t="str">
        <f t="shared" si="35"/>
        <v/>
      </c>
      <c r="S972" s="53"/>
    </row>
    <row r="973" spans="11:19">
      <c r="K973" s="3"/>
      <c r="L973" s="3"/>
      <c r="M973" s="3"/>
      <c r="N973" s="3"/>
      <c r="O973" s="118" t="str">
        <f t="shared" si="35"/>
        <v/>
      </c>
      <c r="S973" s="53"/>
    </row>
    <row r="974" spans="11:19">
      <c r="K974" s="3"/>
      <c r="L974" s="3"/>
      <c r="M974" s="3"/>
      <c r="N974" s="3"/>
      <c r="O974" s="118" t="str">
        <f t="shared" si="35"/>
        <v/>
      </c>
      <c r="S974" s="53"/>
    </row>
    <row r="975" spans="11:19">
      <c r="K975" s="3"/>
      <c r="L975" s="3"/>
      <c r="M975" s="3"/>
      <c r="N975" s="3"/>
      <c r="O975" s="118" t="str">
        <f t="shared" si="35"/>
        <v/>
      </c>
      <c r="S975" s="53"/>
    </row>
    <row r="976" spans="11:19">
      <c r="K976" s="3"/>
      <c r="L976" s="3"/>
      <c r="M976" s="3"/>
      <c r="N976" s="3"/>
      <c r="O976" s="118" t="str">
        <f t="shared" si="35"/>
        <v/>
      </c>
      <c r="S976" s="53"/>
    </row>
    <row r="977" spans="11:19">
      <c r="K977" s="3"/>
      <c r="L977" s="3"/>
      <c r="M977" s="3"/>
      <c r="N977" s="3"/>
      <c r="O977" s="118" t="str">
        <f t="shared" si="35"/>
        <v/>
      </c>
      <c r="S977" s="53"/>
    </row>
    <row r="978" spans="11:19">
      <c r="K978" s="3"/>
      <c r="L978" s="3"/>
      <c r="M978" s="3"/>
      <c r="N978" s="3"/>
      <c r="O978" s="118" t="str">
        <f t="shared" si="35"/>
        <v/>
      </c>
      <c r="S978" s="53"/>
    </row>
    <row r="979" spans="11:19">
      <c r="K979" s="3"/>
      <c r="L979" s="3"/>
      <c r="M979" s="3"/>
      <c r="N979" s="3"/>
      <c r="O979" s="118" t="str">
        <f t="shared" si="35"/>
        <v/>
      </c>
      <c r="S979" s="53"/>
    </row>
    <row r="980" spans="11:19">
      <c r="K980" s="3"/>
      <c r="L980" s="3"/>
      <c r="M980" s="3"/>
      <c r="N980" s="3"/>
      <c r="O980" s="118" t="str">
        <f t="shared" si="35"/>
        <v/>
      </c>
      <c r="S980" s="53"/>
    </row>
    <row r="981" spans="11:19">
      <c r="K981" s="3"/>
      <c r="L981" s="3"/>
      <c r="M981" s="3"/>
      <c r="N981" s="3"/>
      <c r="O981" s="118" t="str">
        <f t="shared" si="35"/>
        <v/>
      </c>
      <c r="S981" s="53"/>
    </row>
    <row r="982" spans="11:19">
      <c r="K982" s="3"/>
      <c r="L982" s="3"/>
      <c r="M982" s="3"/>
      <c r="N982" s="3"/>
      <c r="O982" s="118" t="str">
        <f t="shared" si="35"/>
        <v/>
      </c>
      <c r="S982" s="53"/>
    </row>
    <row r="983" spans="11:19">
      <c r="K983" s="3"/>
      <c r="L983" s="3"/>
      <c r="M983" s="3"/>
      <c r="N983" s="3"/>
      <c r="O983" s="118" t="str">
        <f t="shared" si="35"/>
        <v/>
      </c>
      <c r="S983" s="53"/>
    </row>
    <row r="984" spans="11:19">
      <c r="K984" s="3"/>
      <c r="L984" s="3"/>
      <c r="M984" s="3"/>
      <c r="N984" s="3"/>
      <c r="O984" s="118" t="str">
        <f t="shared" si="35"/>
        <v/>
      </c>
      <c r="S984" s="53"/>
    </row>
    <row r="985" spans="11:19">
      <c r="K985" s="3"/>
      <c r="L985" s="3"/>
      <c r="M985" s="3"/>
      <c r="N985" s="3"/>
      <c r="O985" s="118" t="str">
        <f t="shared" si="35"/>
        <v/>
      </c>
      <c r="S985" s="53"/>
    </row>
    <row r="986" spans="11:19">
      <c r="K986" s="3"/>
      <c r="L986" s="3"/>
      <c r="M986" s="3"/>
      <c r="N986" s="3"/>
      <c r="O986" s="118" t="str">
        <f t="shared" si="35"/>
        <v/>
      </c>
      <c r="S986" s="53"/>
    </row>
    <row r="987" spans="11:19">
      <c r="K987" s="3"/>
      <c r="L987" s="3"/>
      <c r="M987" s="3"/>
      <c r="N987" s="3"/>
      <c r="O987" s="118" t="str">
        <f t="shared" si="35"/>
        <v/>
      </c>
      <c r="S987" s="53"/>
    </row>
    <row r="988" spans="11:19">
      <c r="K988" s="3"/>
      <c r="L988" s="3"/>
      <c r="M988" s="3"/>
      <c r="N988" s="3"/>
      <c r="O988" s="118" t="str">
        <f t="shared" si="35"/>
        <v/>
      </c>
      <c r="S988" s="53"/>
    </row>
    <row r="989" spans="11:19">
      <c r="K989" s="3"/>
      <c r="L989" s="3"/>
      <c r="M989" s="3"/>
      <c r="N989" s="3"/>
      <c r="O989" s="118" t="str">
        <f t="shared" si="35"/>
        <v/>
      </c>
      <c r="S989" s="53"/>
    </row>
    <row r="990" spans="11:19">
      <c r="K990" s="3"/>
      <c r="L990" s="3"/>
      <c r="M990" s="3"/>
      <c r="N990" s="3"/>
      <c r="O990" s="118" t="str">
        <f t="shared" si="35"/>
        <v/>
      </c>
      <c r="S990" s="53"/>
    </row>
    <row r="991" spans="11:19">
      <c r="K991" s="3"/>
      <c r="L991" s="3"/>
      <c r="M991" s="3"/>
      <c r="N991" s="3"/>
      <c r="O991" s="118" t="str">
        <f t="shared" si="35"/>
        <v/>
      </c>
      <c r="S991" s="53"/>
    </row>
    <row r="992" spans="11:19">
      <c r="K992" s="3"/>
      <c r="L992" s="3"/>
      <c r="M992" s="3"/>
      <c r="N992" s="3"/>
      <c r="O992" s="118" t="str">
        <f t="shared" si="35"/>
        <v/>
      </c>
      <c r="S992" s="53"/>
    </row>
    <row r="993" spans="11:19">
      <c r="K993" s="3"/>
      <c r="L993" s="3"/>
      <c r="M993" s="3"/>
      <c r="N993" s="3"/>
      <c r="O993" s="118" t="str">
        <f t="shared" si="35"/>
        <v/>
      </c>
      <c r="S993" s="53"/>
    </row>
    <row r="994" spans="11:19">
      <c r="K994" s="3"/>
      <c r="L994" s="3"/>
      <c r="M994" s="3"/>
      <c r="N994" s="3"/>
      <c r="O994" s="118" t="str">
        <f t="shared" si="35"/>
        <v/>
      </c>
      <c r="S994" s="53"/>
    </row>
    <row r="995" spans="11:19">
      <c r="K995" s="3"/>
      <c r="L995" s="3"/>
      <c r="M995" s="3"/>
      <c r="N995" s="3"/>
      <c r="O995" s="118" t="str">
        <f t="shared" si="35"/>
        <v/>
      </c>
      <c r="S995" s="53"/>
    </row>
    <row r="996" spans="11:19">
      <c r="K996" s="3"/>
      <c r="L996" s="3"/>
      <c r="M996" s="3"/>
      <c r="N996" s="3"/>
      <c r="O996" s="118" t="str">
        <f t="shared" si="35"/>
        <v/>
      </c>
      <c r="S996" s="53"/>
    </row>
    <row r="997" spans="11:19">
      <c r="K997" s="3"/>
      <c r="L997" s="3"/>
      <c r="M997" s="3"/>
      <c r="N997" s="3"/>
      <c r="O997" s="118" t="str">
        <f t="shared" si="35"/>
        <v/>
      </c>
      <c r="S997" s="53"/>
    </row>
    <row r="998" spans="11:19">
      <c r="K998" s="3"/>
      <c r="L998" s="3"/>
      <c r="M998" s="3"/>
      <c r="N998" s="3"/>
      <c r="O998" s="118" t="str">
        <f t="shared" si="35"/>
        <v/>
      </c>
      <c r="S998" s="53"/>
    </row>
    <row r="999" spans="11:19">
      <c r="K999" s="3"/>
      <c r="L999" s="3"/>
      <c r="M999" s="3"/>
      <c r="N999" s="3"/>
      <c r="O999" s="118" t="str">
        <f t="shared" si="35"/>
        <v/>
      </c>
      <c r="S999" s="53"/>
    </row>
    <row r="1000" spans="11:19">
      <c r="K1000" s="3"/>
      <c r="L1000" s="3"/>
      <c r="M1000" s="3"/>
      <c r="N1000" s="3"/>
      <c r="O1000" s="118" t="str">
        <f t="shared" si="35"/>
        <v/>
      </c>
      <c r="S1000" s="53"/>
    </row>
    <row r="1001" spans="11:19">
      <c r="K1001" s="3"/>
      <c r="L1001" s="3"/>
      <c r="M1001" s="3"/>
      <c r="N1001" s="3"/>
      <c r="O1001" s="118" t="str">
        <f t="shared" si="35"/>
        <v/>
      </c>
      <c r="S1001" s="53"/>
    </row>
    <row r="1002" spans="11:19">
      <c r="K1002" s="3"/>
      <c r="L1002" s="3"/>
      <c r="M1002" s="3"/>
      <c r="N1002" s="3"/>
      <c r="O1002" s="118" t="str">
        <f t="shared" si="35"/>
        <v/>
      </c>
      <c r="S1002" s="53"/>
    </row>
    <row r="1003" spans="11:19">
      <c r="K1003" s="3"/>
      <c r="L1003" s="3"/>
      <c r="M1003" s="3"/>
      <c r="N1003" s="3"/>
      <c r="O1003" s="118" t="str">
        <f t="shared" si="35"/>
        <v/>
      </c>
      <c r="S1003" s="53"/>
    </row>
    <row r="1004" spans="11:19">
      <c r="K1004" s="3"/>
      <c r="L1004" s="3"/>
      <c r="M1004" s="3"/>
      <c r="N1004" s="3"/>
      <c r="O1004" s="118" t="str">
        <f t="shared" si="35"/>
        <v/>
      </c>
      <c r="S1004" s="53"/>
    </row>
    <row r="1005" spans="11:19">
      <c r="K1005" s="3"/>
      <c r="L1005" s="3"/>
      <c r="M1005" s="3"/>
      <c r="N1005" s="3"/>
      <c r="O1005" s="118" t="str">
        <f t="shared" si="35"/>
        <v/>
      </c>
      <c r="S1005" s="53"/>
    </row>
    <row r="1006" spans="11:19">
      <c r="K1006" s="3"/>
      <c r="L1006" s="3"/>
      <c r="M1006" s="3"/>
      <c r="N1006" s="3"/>
      <c r="O1006" s="118" t="str">
        <f t="shared" si="35"/>
        <v/>
      </c>
      <c r="S1006" s="53"/>
    </row>
    <row r="1007" spans="11:19">
      <c r="K1007" s="3"/>
      <c r="L1007" s="3"/>
      <c r="M1007" s="3"/>
      <c r="N1007" s="3"/>
      <c r="O1007" s="118" t="str">
        <f t="shared" si="35"/>
        <v/>
      </c>
      <c r="S1007" s="53"/>
    </row>
    <row r="1008" spans="11:19">
      <c r="K1008" s="3"/>
      <c r="L1008" s="3"/>
      <c r="M1008" s="3"/>
      <c r="N1008" s="3"/>
      <c r="O1008" s="118" t="str">
        <f t="shared" si="35"/>
        <v/>
      </c>
      <c r="S1008" s="53"/>
    </row>
    <row r="1009" spans="11:19">
      <c r="K1009" s="3"/>
      <c r="L1009" s="3"/>
      <c r="M1009" s="3"/>
      <c r="N1009" s="3"/>
      <c r="O1009" s="118" t="str">
        <f t="shared" si="35"/>
        <v/>
      </c>
      <c r="S1009" s="53"/>
    </row>
    <row r="1010" spans="11:19">
      <c r="K1010" s="3"/>
      <c r="L1010" s="3"/>
      <c r="M1010" s="3"/>
      <c r="N1010" s="3"/>
      <c r="O1010" s="118" t="str">
        <f t="shared" si="35"/>
        <v/>
      </c>
      <c r="S1010" s="53"/>
    </row>
    <row r="1011" spans="11:19">
      <c r="K1011" s="3"/>
      <c r="L1011" s="3"/>
      <c r="M1011" s="3"/>
      <c r="N1011" s="3"/>
      <c r="O1011" s="118" t="str">
        <f t="shared" si="35"/>
        <v/>
      </c>
      <c r="S1011" s="53"/>
    </row>
    <row r="1012" spans="11:19">
      <c r="K1012" s="3"/>
      <c r="L1012" s="3"/>
      <c r="M1012" s="3"/>
      <c r="N1012" s="3"/>
      <c r="O1012" s="118" t="str">
        <f t="shared" si="35"/>
        <v/>
      </c>
      <c r="S1012" s="53"/>
    </row>
    <row r="1013" spans="11:19">
      <c r="K1013" s="3"/>
      <c r="L1013" s="3"/>
      <c r="M1013" s="3"/>
      <c r="N1013" s="3"/>
      <c r="O1013" s="118" t="str">
        <f t="shared" si="35"/>
        <v/>
      </c>
      <c r="S1013" s="53"/>
    </row>
    <row r="1014" spans="11:19">
      <c r="K1014" s="3"/>
      <c r="L1014" s="3"/>
      <c r="M1014" s="3"/>
      <c r="N1014" s="3"/>
      <c r="O1014" s="118" t="str">
        <f t="shared" si="35"/>
        <v/>
      </c>
      <c r="S1014" s="53"/>
    </row>
    <row r="1015" spans="11:19">
      <c r="K1015" s="3"/>
      <c r="L1015" s="3"/>
      <c r="M1015" s="3"/>
      <c r="N1015" s="3"/>
      <c r="O1015" s="118" t="str">
        <f t="shared" si="35"/>
        <v/>
      </c>
      <c r="S1015" s="53"/>
    </row>
    <row r="1016" spans="11:19">
      <c r="K1016" s="3"/>
      <c r="L1016" s="3"/>
      <c r="M1016" s="3"/>
      <c r="N1016" s="3"/>
      <c r="O1016" s="118" t="str">
        <f t="shared" ref="O1016:O1079" si="36">IF(A1016="","",A1016)</f>
        <v/>
      </c>
      <c r="S1016" s="53"/>
    </row>
    <row r="1017" spans="11:19">
      <c r="K1017" s="3"/>
      <c r="L1017" s="3"/>
      <c r="M1017" s="3"/>
      <c r="N1017" s="3"/>
      <c r="O1017" s="118" t="str">
        <f t="shared" si="36"/>
        <v/>
      </c>
      <c r="S1017" s="53"/>
    </row>
    <row r="1018" spans="11:19">
      <c r="K1018" s="3"/>
      <c r="L1018" s="3"/>
      <c r="M1018" s="3"/>
      <c r="N1018" s="3"/>
      <c r="O1018" s="118" t="str">
        <f t="shared" si="36"/>
        <v/>
      </c>
      <c r="S1018" s="53"/>
    </row>
    <row r="1019" spans="11:19">
      <c r="K1019" s="3"/>
      <c r="L1019" s="3"/>
      <c r="M1019" s="3"/>
      <c r="N1019" s="3"/>
      <c r="O1019" s="118" t="str">
        <f t="shared" si="36"/>
        <v/>
      </c>
      <c r="S1019" s="53"/>
    </row>
    <row r="1020" spans="11:19">
      <c r="K1020" s="3"/>
      <c r="L1020" s="3"/>
      <c r="M1020" s="3"/>
      <c r="N1020" s="3"/>
      <c r="O1020" s="118" t="str">
        <f t="shared" si="36"/>
        <v/>
      </c>
      <c r="S1020" s="53"/>
    </row>
    <row r="1021" spans="11:19">
      <c r="K1021" s="3"/>
      <c r="L1021" s="3"/>
      <c r="M1021" s="3"/>
      <c r="N1021" s="3"/>
      <c r="O1021" s="118" t="str">
        <f t="shared" si="36"/>
        <v/>
      </c>
      <c r="S1021" s="53"/>
    </row>
    <row r="1022" spans="11:19">
      <c r="K1022" s="3"/>
      <c r="L1022" s="3"/>
      <c r="M1022" s="3"/>
      <c r="N1022" s="3"/>
      <c r="O1022" s="118" t="str">
        <f t="shared" si="36"/>
        <v/>
      </c>
      <c r="S1022" s="53"/>
    </row>
    <row r="1023" spans="11:19">
      <c r="K1023" s="3"/>
      <c r="L1023" s="3"/>
      <c r="M1023" s="3"/>
      <c r="N1023" s="3"/>
      <c r="O1023" s="118" t="str">
        <f t="shared" si="36"/>
        <v/>
      </c>
      <c r="S1023" s="53"/>
    </row>
    <row r="1024" spans="11:19">
      <c r="K1024" s="3"/>
      <c r="L1024" s="3"/>
      <c r="M1024" s="3"/>
      <c r="N1024" s="3"/>
      <c r="O1024" s="118" t="str">
        <f t="shared" si="36"/>
        <v/>
      </c>
      <c r="S1024" s="53"/>
    </row>
    <row r="1025" spans="11:19">
      <c r="K1025" s="3"/>
      <c r="L1025" s="3"/>
      <c r="M1025" s="3"/>
      <c r="N1025" s="3"/>
      <c r="O1025" s="118" t="str">
        <f t="shared" si="36"/>
        <v/>
      </c>
      <c r="S1025" s="53"/>
    </row>
    <row r="1026" spans="11:19">
      <c r="K1026" s="3"/>
      <c r="L1026" s="3"/>
      <c r="M1026" s="3"/>
      <c r="N1026" s="3"/>
      <c r="O1026" s="118" t="str">
        <f t="shared" si="36"/>
        <v/>
      </c>
      <c r="S1026" s="53"/>
    </row>
    <row r="1027" spans="11:19">
      <c r="K1027" s="3"/>
      <c r="L1027" s="3"/>
      <c r="M1027" s="3"/>
      <c r="N1027" s="3"/>
      <c r="O1027" s="118" t="str">
        <f t="shared" si="36"/>
        <v/>
      </c>
      <c r="S1027" s="53"/>
    </row>
    <row r="1028" spans="11:19">
      <c r="K1028" s="3"/>
      <c r="L1028" s="3"/>
      <c r="M1028" s="3"/>
      <c r="N1028" s="3"/>
      <c r="O1028" s="118" t="str">
        <f t="shared" si="36"/>
        <v/>
      </c>
      <c r="S1028" s="53"/>
    </row>
    <row r="1029" spans="11:19">
      <c r="K1029" s="3"/>
      <c r="L1029" s="3"/>
      <c r="M1029" s="3"/>
      <c r="N1029" s="3"/>
      <c r="O1029" s="118" t="str">
        <f t="shared" si="36"/>
        <v/>
      </c>
      <c r="S1029" s="53"/>
    </row>
    <row r="1030" spans="11:19">
      <c r="K1030" s="3"/>
      <c r="L1030" s="3"/>
      <c r="M1030" s="3"/>
      <c r="N1030" s="3"/>
      <c r="O1030" s="118" t="str">
        <f t="shared" si="36"/>
        <v/>
      </c>
      <c r="S1030" s="53"/>
    </row>
    <row r="1031" spans="11:19">
      <c r="K1031" s="3"/>
      <c r="L1031" s="3"/>
      <c r="M1031" s="3"/>
      <c r="N1031" s="3"/>
      <c r="O1031" s="118" t="str">
        <f t="shared" si="36"/>
        <v/>
      </c>
      <c r="S1031" s="53"/>
    </row>
    <row r="1032" spans="11:19">
      <c r="K1032" s="3"/>
      <c r="L1032" s="3"/>
      <c r="M1032" s="3"/>
      <c r="N1032" s="3"/>
      <c r="O1032" s="118" t="str">
        <f t="shared" si="36"/>
        <v/>
      </c>
      <c r="S1032" s="53"/>
    </row>
    <row r="1033" spans="11:19">
      <c r="K1033" s="3"/>
      <c r="L1033" s="3"/>
      <c r="M1033" s="3"/>
      <c r="N1033" s="3"/>
      <c r="O1033" s="118" t="str">
        <f t="shared" si="36"/>
        <v/>
      </c>
      <c r="S1033" s="53"/>
    </row>
    <row r="1034" spans="11:19">
      <c r="K1034" s="3"/>
      <c r="L1034" s="3"/>
      <c r="M1034" s="3"/>
      <c r="N1034" s="3"/>
      <c r="O1034" s="118" t="str">
        <f t="shared" si="36"/>
        <v/>
      </c>
      <c r="S1034" s="53"/>
    </row>
    <row r="1035" spans="11:19">
      <c r="K1035" s="3"/>
      <c r="L1035" s="3"/>
      <c r="M1035" s="3"/>
      <c r="N1035" s="3"/>
      <c r="O1035" s="118" t="str">
        <f t="shared" si="36"/>
        <v/>
      </c>
      <c r="S1035" s="53"/>
    </row>
    <row r="1036" spans="11:19">
      <c r="K1036" s="3"/>
      <c r="L1036" s="3"/>
      <c r="M1036" s="3"/>
      <c r="N1036" s="3"/>
      <c r="O1036" s="118" t="str">
        <f t="shared" si="36"/>
        <v/>
      </c>
      <c r="S1036" s="53"/>
    </row>
    <row r="1037" spans="11:19">
      <c r="K1037" s="3"/>
      <c r="L1037" s="3"/>
      <c r="M1037" s="3"/>
      <c r="N1037" s="3"/>
      <c r="O1037" s="118" t="str">
        <f t="shared" si="36"/>
        <v/>
      </c>
      <c r="S1037" s="53"/>
    </row>
    <row r="1038" spans="11:19">
      <c r="K1038" s="3"/>
      <c r="L1038" s="3"/>
      <c r="M1038" s="3"/>
      <c r="N1038" s="3"/>
      <c r="O1038" s="118" t="str">
        <f t="shared" si="36"/>
        <v/>
      </c>
      <c r="S1038" s="53"/>
    </row>
    <row r="1039" spans="11:19">
      <c r="K1039" s="3"/>
      <c r="L1039" s="3"/>
      <c r="M1039" s="3"/>
      <c r="N1039" s="3"/>
      <c r="O1039" s="118" t="str">
        <f t="shared" si="36"/>
        <v/>
      </c>
      <c r="S1039" s="53"/>
    </row>
    <row r="1040" spans="11:19">
      <c r="K1040" s="3"/>
      <c r="L1040" s="3"/>
      <c r="M1040" s="3"/>
      <c r="N1040" s="3"/>
      <c r="O1040" s="118" t="str">
        <f t="shared" si="36"/>
        <v/>
      </c>
      <c r="S1040" s="53"/>
    </row>
    <row r="1041" spans="11:19">
      <c r="K1041" s="3"/>
      <c r="L1041" s="3"/>
      <c r="M1041" s="3"/>
      <c r="N1041" s="3"/>
      <c r="O1041" s="118" t="str">
        <f t="shared" si="36"/>
        <v/>
      </c>
      <c r="S1041" s="53"/>
    </row>
    <row r="1042" spans="11:19">
      <c r="K1042" s="3"/>
      <c r="L1042" s="3"/>
      <c r="M1042" s="3"/>
      <c r="N1042" s="3"/>
      <c r="O1042" s="118" t="str">
        <f t="shared" si="36"/>
        <v/>
      </c>
      <c r="S1042" s="53"/>
    </row>
    <row r="1043" spans="11:19">
      <c r="K1043" s="3"/>
      <c r="L1043" s="3"/>
      <c r="M1043" s="3"/>
      <c r="N1043" s="3"/>
      <c r="O1043" s="118" t="str">
        <f t="shared" si="36"/>
        <v/>
      </c>
      <c r="S1043" s="53"/>
    </row>
    <row r="1044" spans="11:19">
      <c r="K1044" s="3"/>
      <c r="L1044" s="3"/>
      <c r="M1044" s="3"/>
      <c r="N1044" s="3"/>
      <c r="O1044" s="118" t="str">
        <f t="shared" si="36"/>
        <v/>
      </c>
      <c r="S1044" s="53"/>
    </row>
    <row r="1045" spans="11:19">
      <c r="K1045" s="3"/>
      <c r="L1045" s="3"/>
      <c r="M1045" s="3"/>
      <c r="N1045" s="3"/>
      <c r="O1045" s="118" t="str">
        <f t="shared" si="36"/>
        <v/>
      </c>
      <c r="S1045" s="53"/>
    </row>
    <row r="1046" spans="11:19">
      <c r="K1046" s="3"/>
      <c r="L1046" s="3"/>
      <c r="M1046" s="3"/>
      <c r="N1046" s="3"/>
      <c r="O1046" s="118" t="str">
        <f t="shared" si="36"/>
        <v/>
      </c>
      <c r="S1046" s="53"/>
    </row>
    <row r="1047" spans="11:19">
      <c r="K1047" s="3"/>
      <c r="L1047" s="3"/>
      <c r="M1047" s="3"/>
      <c r="N1047" s="3"/>
      <c r="O1047" s="118" t="str">
        <f t="shared" si="36"/>
        <v/>
      </c>
      <c r="S1047" s="53"/>
    </row>
    <row r="1048" spans="11:19">
      <c r="K1048" s="3"/>
      <c r="L1048" s="3"/>
      <c r="M1048" s="3"/>
      <c r="N1048" s="3"/>
      <c r="O1048" s="118" t="str">
        <f t="shared" si="36"/>
        <v/>
      </c>
      <c r="S1048" s="53"/>
    </row>
    <row r="1049" spans="11:19">
      <c r="K1049" s="3"/>
      <c r="L1049" s="3"/>
      <c r="M1049" s="3"/>
      <c r="N1049" s="3"/>
      <c r="O1049" s="118" t="str">
        <f t="shared" si="36"/>
        <v/>
      </c>
      <c r="S1049" s="53"/>
    </row>
    <row r="1050" spans="11:19">
      <c r="K1050" s="3"/>
      <c r="L1050" s="3"/>
      <c r="M1050" s="3"/>
      <c r="N1050" s="3"/>
      <c r="O1050" s="118" t="str">
        <f t="shared" si="36"/>
        <v/>
      </c>
      <c r="S1050" s="53"/>
    </row>
    <row r="1051" spans="11:19">
      <c r="K1051" s="3"/>
      <c r="L1051" s="3"/>
      <c r="M1051" s="3"/>
      <c r="N1051" s="3"/>
      <c r="O1051" s="118" t="str">
        <f t="shared" si="36"/>
        <v/>
      </c>
      <c r="S1051" s="53"/>
    </row>
    <row r="1052" spans="11:19">
      <c r="K1052" s="3"/>
      <c r="L1052" s="3"/>
      <c r="M1052" s="3"/>
      <c r="N1052" s="3"/>
      <c r="O1052" s="118" t="str">
        <f t="shared" si="36"/>
        <v/>
      </c>
      <c r="S1052" s="53"/>
    </row>
    <row r="1053" spans="11:19">
      <c r="K1053" s="3"/>
      <c r="L1053" s="3"/>
      <c r="M1053" s="3"/>
      <c r="N1053" s="3"/>
      <c r="O1053" s="118" t="str">
        <f t="shared" si="36"/>
        <v/>
      </c>
      <c r="S1053" s="53"/>
    </row>
    <row r="1054" spans="11:19">
      <c r="K1054" s="3"/>
      <c r="L1054" s="3"/>
      <c r="M1054" s="3"/>
      <c r="N1054" s="3"/>
      <c r="O1054" s="118" t="str">
        <f t="shared" si="36"/>
        <v/>
      </c>
      <c r="S1054" s="53"/>
    </row>
    <row r="1055" spans="11:19">
      <c r="K1055" s="3"/>
      <c r="L1055" s="3"/>
      <c r="M1055" s="3"/>
      <c r="N1055" s="3"/>
      <c r="O1055" s="118" t="str">
        <f t="shared" si="36"/>
        <v/>
      </c>
      <c r="S1055" s="53"/>
    </row>
    <row r="1056" spans="11:19">
      <c r="K1056" s="3"/>
      <c r="L1056" s="3"/>
      <c r="M1056" s="3"/>
      <c r="N1056" s="3"/>
      <c r="O1056" s="118" t="str">
        <f t="shared" si="36"/>
        <v/>
      </c>
      <c r="S1056" s="53"/>
    </row>
    <row r="1057" spans="11:19">
      <c r="K1057" s="3"/>
      <c r="L1057" s="3"/>
      <c r="M1057" s="3"/>
      <c r="N1057" s="3"/>
      <c r="O1057" s="118" t="str">
        <f t="shared" si="36"/>
        <v/>
      </c>
      <c r="S1057" s="53"/>
    </row>
    <row r="1058" spans="11:19">
      <c r="K1058" s="3"/>
      <c r="L1058" s="3"/>
      <c r="M1058" s="3"/>
      <c r="N1058" s="3"/>
      <c r="O1058" s="118" t="str">
        <f t="shared" si="36"/>
        <v/>
      </c>
      <c r="S1058" s="53"/>
    </row>
    <row r="1059" spans="11:19">
      <c r="K1059" s="3"/>
      <c r="L1059" s="3"/>
      <c r="M1059" s="3"/>
      <c r="N1059" s="3"/>
      <c r="O1059" s="118" t="str">
        <f t="shared" si="36"/>
        <v/>
      </c>
      <c r="S1059" s="53"/>
    </row>
    <row r="1060" spans="11:19">
      <c r="K1060" s="3"/>
      <c r="L1060" s="3"/>
      <c r="M1060" s="3"/>
      <c r="N1060" s="3"/>
      <c r="O1060" s="118" t="str">
        <f t="shared" si="36"/>
        <v/>
      </c>
      <c r="S1060" s="53"/>
    </row>
    <row r="1061" spans="11:19">
      <c r="K1061" s="3"/>
      <c r="L1061" s="3"/>
      <c r="M1061" s="3"/>
      <c r="N1061" s="3"/>
      <c r="O1061" s="118" t="str">
        <f t="shared" si="36"/>
        <v/>
      </c>
      <c r="S1061" s="53"/>
    </row>
    <row r="1062" spans="11:19">
      <c r="K1062" s="3"/>
      <c r="L1062" s="3"/>
      <c r="M1062" s="3"/>
      <c r="N1062" s="3"/>
      <c r="O1062" s="118" t="str">
        <f t="shared" si="36"/>
        <v/>
      </c>
      <c r="S1062" s="53"/>
    </row>
    <row r="1063" spans="11:19">
      <c r="K1063" s="3"/>
      <c r="L1063" s="3"/>
      <c r="M1063" s="3"/>
      <c r="N1063" s="3"/>
      <c r="O1063" s="118" t="str">
        <f t="shared" si="36"/>
        <v/>
      </c>
      <c r="S1063" s="53"/>
    </row>
    <row r="1064" spans="11:19">
      <c r="K1064" s="3"/>
      <c r="L1064" s="3"/>
      <c r="M1064" s="3"/>
      <c r="N1064" s="3"/>
      <c r="O1064" s="118" t="str">
        <f t="shared" si="36"/>
        <v/>
      </c>
      <c r="S1064" s="53"/>
    </row>
    <row r="1065" spans="11:19">
      <c r="K1065" s="3"/>
      <c r="L1065" s="3"/>
      <c r="M1065" s="3"/>
      <c r="N1065" s="3"/>
      <c r="O1065" s="118" t="str">
        <f t="shared" si="36"/>
        <v/>
      </c>
      <c r="S1065" s="53"/>
    </row>
    <row r="1066" spans="11:19">
      <c r="K1066" s="3"/>
      <c r="L1066" s="3"/>
      <c r="M1066" s="3"/>
      <c r="N1066" s="3"/>
      <c r="O1066" s="118" t="str">
        <f t="shared" si="36"/>
        <v/>
      </c>
      <c r="S1066" s="53"/>
    </row>
    <row r="1067" spans="11:19">
      <c r="K1067" s="3"/>
      <c r="L1067" s="3"/>
      <c r="M1067" s="3"/>
      <c r="N1067" s="3"/>
      <c r="O1067" s="118" t="str">
        <f t="shared" si="36"/>
        <v/>
      </c>
      <c r="S1067" s="53"/>
    </row>
    <row r="1068" spans="11:19">
      <c r="K1068" s="3"/>
      <c r="L1068" s="3"/>
      <c r="M1068" s="3"/>
      <c r="N1068" s="3"/>
      <c r="O1068" s="118" t="str">
        <f t="shared" si="36"/>
        <v/>
      </c>
      <c r="S1068" s="53"/>
    </row>
    <row r="1069" spans="11:19">
      <c r="K1069" s="3"/>
      <c r="L1069" s="3"/>
      <c r="M1069" s="3"/>
      <c r="N1069" s="3"/>
      <c r="O1069" s="118" t="str">
        <f t="shared" si="36"/>
        <v/>
      </c>
      <c r="S1069" s="53"/>
    </row>
    <row r="1070" spans="11:19">
      <c r="K1070" s="3"/>
      <c r="L1070" s="3"/>
      <c r="M1070" s="3"/>
      <c r="N1070" s="3"/>
      <c r="O1070" s="118" t="str">
        <f t="shared" si="36"/>
        <v/>
      </c>
      <c r="S1070" s="53"/>
    </row>
    <row r="1071" spans="11:19">
      <c r="K1071" s="3"/>
      <c r="L1071" s="3"/>
      <c r="M1071" s="3"/>
      <c r="N1071" s="3"/>
      <c r="O1071" s="118" t="str">
        <f t="shared" si="36"/>
        <v/>
      </c>
      <c r="S1071" s="53"/>
    </row>
    <row r="1072" spans="11:19">
      <c r="K1072" s="3"/>
      <c r="L1072" s="3"/>
      <c r="M1072" s="3"/>
      <c r="N1072" s="3"/>
      <c r="O1072" s="118" t="str">
        <f t="shared" si="36"/>
        <v/>
      </c>
      <c r="S1072" s="53"/>
    </row>
    <row r="1073" spans="11:19">
      <c r="K1073" s="3"/>
      <c r="L1073" s="3"/>
      <c r="M1073" s="3"/>
      <c r="N1073" s="3"/>
      <c r="O1073" s="118" t="str">
        <f t="shared" si="36"/>
        <v/>
      </c>
      <c r="S1073" s="53"/>
    </row>
    <row r="1074" spans="11:19">
      <c r="K1074" s="3"/>
      <c r="L1074" s="3"/>
      <c r="M1074" s="3"/>
      <c r="N1074" s="3"/>
      <c r="O1074" s="118" t="str">
        <f t="shared" si="36"/>
        <v/>
      </c>
      <c r="S1074" s="53"/>
    </row>
    <row r="1075" spans="11:19">
      <c r="K1075" s="3"/>
      <c r="L1075" s="3"/>
      <c r="M1075" s="3"/>
      <c r="N1075" s="3"/>
      <c r="O1075" s="118" t="str">
        <f t="shared" si="36"/>
        <v/>
      </c>
      <c r="S1075" s="53"/>
    </row>
    <row r="1076" spans="11:19">
      <c r="K1076" s="3"/>
      <c r="L1076" s="3"/>
      <c r="M1076" s="3"/>
      <c r="N1076" s="3"/>
      <c r="O1076" s="118" t="str">
        <f t="shared" si="36"/>
        <v/>
      </c>
      <c r="S1076" s="53"/>
    </row>
    <row r="1077" spans="11:19">
      <c r="K1077" s="3"/>
      <c r="L1077" s="3"/>
      <c r="M1077" s="3"/>
      <c r="N1077" s="3"/>
      <c r="O1077" s="118" t="str">
        <f t="shared" si="36"/>
        <v/>
      </c>
      <c r="S1077" s="53"/>
    </row>
    <row r="1078" spans="11:19">
      <c r="K1078" s="3"/>
      <c r="L1078" s="3"/>
      <c r="M1078" s="3"/>
      <c r="N1078" s="3"/>
      <c r="O1078" s="118" t="str">
        <f t="shared" si="36"/>
        <v/>
      </c>
      <c r="S1078" s="53"/>
    </row>
    <row r="1079" spans="11:19">
      <c r="K1079" s="3"/>
      <c r="L1079" s="3"/>
      <c r="M1079" s="3"/>
      <c r="N1079" s="3"/>
      <c r="O1079" s="118" t="str">
        <f t="shared" si="36"/>
        <v/>
      </c>
      <c r="S1079" s="53"/>
    </row>
    <row r="1080" spans="11:19">
      <c r="K1080" s="3"/>
      <c r="L1080" s="3"/>
      <c r="M1080" s="3"/>
      <c r="N1080" s="3"/>
      <c r="O1080" s="118" t="str">
        <f t="shared" ref="O1080:O1143" si="37">IF(A1080="","",A1080)</f>
        <v/>
      </c>
      <c r="S1080" s="53"/>
    </row>
    <row r="1081" spans="11:19">
      <c r="K1081" s="3"/>
      <c r="L1081" s="3"/>
      <c r="M1081" s="3"/>
      <c r="N1081" s="3"/>
      <c r="O1081" s="118" t="str">
        <f t="shared" si="37"/>
        <v/>
      </c>
      <c r="S1081" s="53"/>
    </row>
    <row r="1082" spans="11:19">
      <c r="K1082" s="3"/>
      <c r="L1082" s="3"/>
      <c r="M1082" s="3"/>
      <c r="N1082" s="3"/>
      <c r="O1082" s="118" t="str">
        <f t="shared" si="37"/>
        <v/>
      </c>
      <c r="S1082" s="53"/>
    </row>
    <row r="1083" spans="11:19">
      <c r="K1083" s="3"/>
      <c r="L1083" s="3"/>
      <c r="M1083" s="3"/>
      <c r="N1083" s="3"/>
      <c r="O1083" s="118" t="str">
        <f t="shared" si="37"/>
        <v/>
      </c>
      <c r="S1083" s="53"/>
    </row>
    <row r="1084" spans="11:19">
      <c r="K1084" s="3"/>
      <c r="L1084" s="3"/>
      <c r="M1084" s="3"/>
      <c r="N1084" s="3"/>
      <c r="O1084" s="118" t="str">
        <f t="shared" si="37"/>
        <v/>
      </c>
      <c r="S1084" s="53"/>
    </row>
    <row r="1085" spans="11:19">
      <c r="K1085" s="3"/>
      <c r="L1085" s="3"/>
      <c r="M1085" s="3"/>
      <c r="N1085" s="3"/>
      <c r="O1085" s="118" t="str">
        <f t="shared" si="37"/>
        <v/>
      </c>
      <c r="S1085" s="53"/>
    </row>
    <row r="1086" spans="11:19">
      <c r="K1086" s="3"/>
      <c r="L1086" s="3"/>
      <c r="M1086" s="3"/>
      <c r="N1086" s="3"/>
      <c r="O1086" s="118" t="str">
        <f t="shared" si="37"/>
        <v/>
      </c>
      <c r="S1086" s="53"/>
    </row>
    <row r="1087" spans="11:19">
      <c r="K1087" s="3"/>
      <c r="L1087" s="3"/>
      <c r="M1087" s="3"/>
      <c r="N1087" s="3"/>
      <c r="O1087" s="118" t="str">
        <f t="shared" si="37"/>
        <v/>
      </c>
      <c r="S1087" s="53"/>
    </row>
    <row r="1088" spans="11:19">
      <c r="K1088" s="3"/>
      <c r="L1088" s="3"/>
      <c r="M1088" s="3"/>
      <c r="N1088" s="3"/>
      <c r="O1088" s="118" t="str">
        <f t="shared" si="37"/>
        <v/>
      </c>
      <c r="S1088" s="53"/>
    </row>
    <row r="1089" spans="11:19">
      <c r="K1089" s="3"/>
      <c r="L1089" s="3"/>
      <c r="M1089" s="3"/>
      <c r="N1089" s="3"/>
      <c r="O1089" s="118" t="str">
        <f t="shared" si="37"/>
        <v/>
      </c>
      <c r="S1089" s="53"/>
    </row>
    <row r="1090" spans="11:19">
      <c r="K1090" s="3"/>
      <c r="L1090" s="3"/>
      <c r="M1090" s="3"/>
      <c r="N1090" s="3"/>
      <c r="O1090" s="118" t="str">
        <f t="shared" si="37"/>
        <v/>
      </c>
      <c r="S1090" s="53"/>
    </row>
    <row r="1091" spans="11:19">
      <c r="K1091" s="3"/>
      <c r="L1091" s="3"/>
      <c r="M1091" s="3"/>
      <c r="N1091" s="3"/>
      <c r="O1091" s="118" t="str">
        <f t="shared" si="37"/>
        <v/>
      </c>
      <c r="S1091" s="53"/>
    </row>
    <row r="1092" spans="11:19">
      <c r="K1092" s="3"/>
      <c r="L1092" s="3"/>
      <c r="M1092" s="3"/>
      <c r="N1092" s="3"/>
      <c r="O1092" s="118" t="str">
        <f t="shared" si="37"/>
        <v/>
      </c>
      <c r="S1092" s="53"/>
    </row>
    <row r="1093" spans="11:19">
      <c r="K1093" s="3"/>
      <c r="L1093" s="3"/>
      <c r="M1093" s="3"/>
      <c r="N1093" s="3"/>
      <c r="O1093" s="118" t="str">
        <f t="shared" si="37"/>
        <v/>
      </c>
      <c r="S1093" s="53"/>
    </row>
    <row r="1094" spans="11:19">
      <c r="K1094" s="3"/>
      <c r="L1094" s="3"/>
      <c r="M1094" s="3"/>
      <c r="N1094" s="3"/>
      <c r="O1094" s="118" t="str">
        <f t="shared" si="37"/>
        <v/>
      </c>
      <c r="S1094" s="53"/>
    </row>
    <row r="1095" spans="11:19">
      <c r="K1095" s="3"/>
      <c r="L1095" s="3"/>
      <c r="M1095" s="3"/>
      <c r="N1095" s="3"/>
      <c r="O1095" s="118" t="str">
        <f t="shared" si="37"/>
        <v/>
      </c>
      <c r="S1095" s="53"/>
    </row>
    <row r="1096" spans="11:19">
      <c r="K1096" s="3"/>
      <c r="L1096" s="3"/>
      <c r="M1096" s="3"/>
      <c r="N1096" s="3"/>
      <c r="O1096" s="118" t="str">
        <f t="shared" si="37"/>
        <v/>
      </c>
      <c r="S1096" s="53"/>
    </row>
    <row r="1097" spans="11:19">
      <c r="K1097" s="3"/>
      <c r="L1097" s="3"/>
      <c r="M1097" s="3"/>
      <c r="N1097" s="3"/>
      <c r="O1097" s="118" t="str">
        <f t="shared" si="37"/>
        <v/>
      </c>
      <c r="S1097" s="53"/>
    </row>
    <row r="1098" spans="11:19">
      <c r="K1098" s="3"/>
      <c r="L1098" s="3"/>
      <c r="M1098" s="3"/>
      <c r="N1098" s="3"/>
      <c r="O1098" s="118" t="str">
        <f t="shared" si="37"/>
        <v/>
      </c>
      <c r="S1098" s="53"/>
    </row>
    <row r="1099" spans="11:19">
      <c r="K1099" s="3"/>
      <c r="L1099" s="3"/>
      <c r="M1099" s="3"/>
      <c r="N1099" s="3"/>
      <c r="O1099" s="118" t="str">
        <f t="shared" si="37"/>
        <v/>
      </c>
      <c r="S1099" s="53"/>
    </row>
    <row r="1100" spans="11:19">
      <c r="K1100" s="3"/>
      <c r="L1100" s="3"/>
      <c r="M1100" s="3"/>
      <c r="N1100" s="3"/>
      <c r="O1100" s="118" t="str">
        <f t="shared" si="37"/>
        <v/>
      </c>
      <c r="S1100" s="53"/>
    </row>
    <row r="1101" spans="11:19">
      <c r="K1101" s="3"/>
      <c r="L1101" s="3"/>
      <c r="M1101" s="3"/>
      <c r="N1101" s="3"/>
      <c r="O1101" s="118" t="str">
        <f t="shared" si="37"/>
        <v/>
      </c>
      <c r="S1101" s="53"/>
    </row>
    <row r="1102" spans="11:19">
      <c r="K1102" s="3"/>
      <c r="L1102" s="3"/>
      <c r="M1102" s="3"/>
      <c r="N1102" s="3"/>
      <c r="O1102" s="118" t="str">
        <f t="shared" si="37"/>
        <v/>
      </c>
      <c r="S1102" s="53"/>
    </row>
    <row r="1103" spans="11:19">
      <c r="K1103" s="3"/>
      <c r="L1103" s="3"/>
      <c r="M1103" s="3"/>
      <c r="N1103" s="3"/>
      <c r="O1103" s="118" t="str">
        <f t="shared" si="37"/>
        <v/>
      </c>
      <c r="S1103" s="53"/>
    </row>
    <row r="1104" spans="11:19">
      <c r="K1104" s="3"/>
      <c r="L1104" s="3"/>
      <c r="M1104" s="3"/>
      <c r="N1104" s="3"/>
      <c r="O1104" s="118" t="str">
        <f t="shared" si="37"/>
        <v/>
      </c>
      <c r="S1104" s="53"/>
    </row>
    <row r="1105" spans="11:19">
      <c r="K1105" s="3"/>
      <c r="L1105" s="3"/>
      <c r="M1105" s="3"/>
      <c r="N1105" s="3"/>
      <c r="O1105" s="118" t="str">
        <f t="shared" si="37"/>
        <v/>
      </c>
      <c r="S1105" s="53"/>
    </row>
    <row r="1106" spans="11:19">
      <c r="K1106" s="3"/>
      <c r="L1106" s="3"/>
      <c r="M1106" s="3"/>
      <c r="N1106" s="3"/>
      <c r="O1106" s="118" t="str">
        <f t="shared" si="37"/>
        <v/>
      </c>
      <c r="S1106" s="53"/>
    </row>
    <row r="1107" spans="11:19">
      <c r="K1107" s="3"/>
      <c r="L1107" s="3"/>
      <c r="M1107" s="3"/>
      <c r="N1107" s="3"/>
      <c r="O1107" s="118" t="str">
        <f t="shared" si="37"/>
        <v/>
      </c>
      <c r="S1107" s="53"/>
    </row>
    <row r="1108" spans="11:19">
      <c r="K1108" s="3"/>
      <c r="L1108" s="3"/>
      <c r="M1108" s="3"/>
      <c r="N1108" s="3"/>
      <c r="O1108" s="118" t="str">
        <f t="shared" si="37"/>
        <v/>
      </c>
      <c r="S1108" s="53"/>
    </row>
    <row r="1109" spans="11:19">
      <c r="K1109" s="3"/>
      <c r="L1109" s="3"/>
      <c r="M1109" s="3"/>
      <c r="N1109" s="3"/>
      <c r="O1109" s="118" t="str">
        <f t="shared" si="37"/>
        <v/>
      </c>
      <c r="S1109" s="53"/>
    </row>
    <row r="1110" spans="11:19">
      <c r="K1110" s="3"/>
      <c r="L1110" s="3"/>
      <c r="M1110" s="3"/>
      <c r="N1110" s="3"/>
      <c r="O1110" s="118" t="str">
        <f t="shared" si="37"/>
        <v/>
      </c>
      <c r="S1110" s="53"/>
    </row>
    <row r="1111" spans="11:19">
      <c r="K1111" s="3"/>
      <c r="L1111" s="3"/>
      <c r="M1111" s="3"/>
      <c r="N1111" s="3"/>
      <c r="O1111" s="118" t="str">
        <f t="shared" si="37"/>
        <v/>
      </c>
      <c r="S1111" s="53"/>
    </row>
    <row r="1112" spans="11:19">
      <c r="K1112" s="3"/>
      <c r="L1112" s="3"/>
      <c r="M1112" s="3"/>
      <c r="N1112" s="3"/>
      <c r="O1112" s="118" t="str">
        <f t="shared" si="37"/>
        <v/>
      </c>
      <c r="S1112" s="53"/>
    </row>
    <row r="1113" spans="11:19">
      <c r="K1113" s="3"/>
      <c r="L1113" s="3"/>
      <c r="M1113" s="3"/>
      <c r="N1113" s="3"/>
      <c r="O1113" s="118" t="str">
        <f t="shared" si="37"/>
        <v/>
      </c>
      <c r="S1113" s="53"/>
    </row>
    <row r="1114" spans="11:19">
      <c r="K1114" s="3"/>
      <c r="L1114" s="3"/>
      <c r="M1114" s="3"/>
      <c r="N1114" s="3"/>
      <c r="O1114" s="118" t="str">
        <f t="shared" si="37"/>
        <v/>
      </c>
      <c r="S1114" s="53"/>
    </row>
    <row r="1115" spans="11:19">
      <c r="K1115" s="3"/>
      <c r="L1115" s="3"/>
      <c r="M1115" s="3"/>
      <c r="N1115" s="3"/>
      <c r="O1115" s="118" t="str">
        <f t="shared" si="37"/>
        <v/>
      </c>
      <c r="S1115" s="53"/>
    </row>
    <row r="1116" spans="11:19">
      <c r="K1116" s="3"/>
      <c r="L1116" s="3"/>
      <c r="M1116" s="3"/>
      <c r="N1116" s="3"/>
      <c r="O1116" s="118" t="str">
        <f t="shared" si="37"/>
        <v/>
      </c>
      <c r="S1116" s="53"/>
    </row>
    <row r="1117" spans="11:19">
      <c r="K1117" s="3"/>
      <c r="L1117" s="3"/>
      <c r="M1117" s="3"/>
      <c r="N1117" s="3"/>
      <c r="O1117" s="118" t="str">
        <f t="shared" si="37"/>
        <v/>
      </c>
      <c r="S1117" s="53"/>
    </row>
    <row r="1118" spans="11:19">
      <c r="K1118" s="3"/>
      <c r="L1118" s="3"/>
      <c r="M1118" s="3"/>
      <c r="N1118" s="3"/>
      <c r="O1118" s="118" t="str">
        <f t="shared" si="37"/>
        <v/>
      </c>
      <c r="S1118" s="53"/>
    </row>
    <row r="1119" spans="11:19">
      <c r="K1119" s="3"/>
      <c r="L1119" s="3"/>
      <c r="M1119" s="3"/>
      <c r="N1119" s="3"/>
      <c r="O1119" s="118" t="str">
        <f t="shared" si="37"/>
        <v/>
      </c>
      <c r="S1119" s="53"/>
    </row>
    <row r="1120" spans="11:19">
      <c r="K1120" s="3"/>
      <c r="L1120" s="3"/>
      <c r="M1120" s="3"/>
      <c r="N1120" s="3"/>
      <c r="O1120" s="118" t="str">
        <f t="shared" si="37"/>
        <v/>
      </c>
      <c r="S1120" s="53"/>
    </row>
    <row r="1121" spans="11:19">
      <c r="K1121" s="3"/>
      <c r="L1121" s="3"/>
      <c r="M1121" s="3"/>
      <c r="N1121" s="3"/>
      <c r="O1121" s="118" t="str">
        <f t="shared" si="37"/>
        <v/>
      </c>
      <c r="S1121" s="53"/>
    </row>
    <row r="1122" spans="11:19">
      <c r="K1122" s="3"/>
      <c r="L1122" s="3"/>
      <c r="M1122" s="3"/>
      <c r="N1122" s="3"/>
      <c r="O1122" s="118" t="str">
        <f t="shared" si="37"/>
        <v/>
      </c>
      <c r="S1122" s="53"/>
    </row>
    <row r="1123" spans="11:19">
      <c r="K1123" s="3"/>
      <c r="L1123" s="3"/>
      <c r="M1123" s="3"/>
      <c r="N1123" s="3"/>
      <c r="O1123" s="118" t="str">
        <f t="shared" si="37"/>
        <v/>
      </c>
      <c r="S1123" s="53"/>
    </row>
    <row r="1124" spans="11:19">
      <c r="K1124" s="3"/>
      <c r="L1124" s="3"/>
      <c r="M1124" s="3"/>
      <c r="N1124" s="3"/>
      <c r="O1124" s="118" t="str">
        <f t="shared" si="37"/>
        <v/>
      </c>
      <c r="S1124" s="53"/>
    </row>
    <row r="1125" spans="11:19">
      <c r="K1125" s="3"/>
      <c r="L1125" s="3"/>
      <c r="M1125" s="3"/>
      <c r="N1125" s="3"/>
      <c r="O1125" s="118" t="str">
        <f t="shared" si="37"/>
        <v/>
      </c>
      <c r="S1125" s="53"/>
    </row>
    <row r="1126" spans="11:19">
      <c r="K1126" s="3"/>
      <c r="L1126" s="3"/>
      <c r="M1126" s="3"/>
      <c r="N1126" s="3"/>
      <c r="O1126" s="118" t="str">
        <f t="shared" si="37"/>
        <v/>
      </c>
      <c r="S1126" s="53"/>
    </row>
    <row r="1127" spans="11:19">
      <c r="K1127" s="3"/>
      <c r="L1127" s="3"/>
      <c r="M1127" s="3"/>
      <c r="N1127" s="3"/>
      <c r="O1127" s="118" t="str">
        <f t="shared" si="37"/>
        <v/>
      </c>
      <c r="S1127" s="53"/>
    </row>
    <row r="1128" spans="11:19">
      <c r="K1128" s="3"/>
      <c r="L1128" s="3"/>
      <c r="M1128" s="3"/>
      <c r="N1128" s="3"/>
      <c r="O1128" s="118" t="str">
        <f t="shared" si="37"/>
        <v/>
      </c>
      <c r="S1128" s="53"/>
    </row>
    <row r="1129" spans="11:19">
      <c r="K1129" s="3"/>
      <c r="L1129" s="3"/>
      <c r="M1129" s="3"/>
      <c r="N1129" s="3"/>
      <c r="O1129" s="118" t="str">
        <f t="shared" si="37"/>
        <v/>
      </c>
      <c r="S1129" s="53"/>
    </row>
    <row r="1130" spans="11:19">
      <c r="K1130" s="3"/>
      <c r="L1130" s="3"/>
      <c r="M1130" s="3"/>
      <c r="N1130" s="3"/>
      <c r="O1130" s="118" t="str">
        <f t="shared" si="37"/>
        <v/>
      </c>
      <c r="S1130" s="53"/>
    </row>
    <row r="1131" spans="11:19">
      <c r="K1131" s="3"/>
      <c r="L1131" s="3"/>
      <c r="M1131" s="3"/>
      <c r="N1131" s="3"/>
      <c r="O1131" s="118" t="str">
        <f t="shared" si="37"/>
        <v/>
      </c>
      <c r="S1131" s="53"/>
    </row>
    <row r="1132" spans="11:19">
      <c r="K1132" s="3"/>
      <c r="L1132" s="3"/>
      <c r="M1132" s="3"/>
      <c r="N1132" s="3"/>
      <c r="O1132" s="118" t="str">
        <f t="shared" si="37"/>
        <v/>
      </c>
      <c r="S1132" s="53"/>
    </row>
    <row r="1133" spans="11:19">
      <c r="K1133" s="3"/>
      <c r="L1133" s="3"/>
      <c r="M1133" s="3"/>
      <c r="N1133" s="3"/>
      <c r="O1133" s="118" t="str">
        <f t="shared" si="37"/>
        <v/>
      </c>
      <c r="S1133" s="53"/>
    </row>
    <row r="1134" spans="11:19">
      <c r="K1134" s="3"/>
      <c r="L1134" s="3"/>
      <c r="M1134" s="3"/>
      <c r="N1134" s="3"/>
      <c r="O1134" s="118" t="str">
        <f t="shared" si="37"/>
        <v/>
      </c>
      <c r="S1134" s="53"/>
    </row>
    <row r="1135" spans="11:19">
      <c r="K1135" s="3"/>
      <c r="L1135" s="3"/>
      <c r="M1135" s="3"/>
      <c r="N1135" s="3"/>
      <c r="O1135" s="118" t="str">
        <f t="shared" si="37"/>
        <v/>
      </c>
      <c r="S1135" s="53"/>
    </row>
    <row r="1136" spans="11:19">
      <c r="K1136" s="3"/>
      <c r="L1136" s="3"/>
      <c r="M1136" s="3"/>
      <c r="N1136" s="3"/>
      <c r="O1136" s="118" t="str">
        <f t="shared" si="37"/>
        <v/>
      </c>
      <c r="S1136" s="53"/>
    </row>
    <row r="1137" spans="11:19">
      <c r="K1137" s="3"/>
      <c r="L1137" s="3"/>
      <c r="M1137" s="3"/>
      <c r="N1137" s="3"/>
      <c r="O1137" s="118" t="str">
        <f t="shared" si="37"/>
        <v/>
      </c>
      <c r="S1137" s="53"/>
    </row>
    <row r="1138" spans="11:19">
      <c r="K1138" s="3"/>
      <c r="L1138" s="3"/>
      <c r="M1138" s="3"/>
      <c r="N1138" s="3"/>
      <c r="O1138" s="118" t="str">
        <f t="shared" si="37"/>
        <v/>
      </c>
      <c r="S1138" s="53"/>
    </row>
    <row r="1139" spans="11:19">
      <c r="K1139" s="3"/>
      <c r="L1139" s="3"/>
      <c r="M1139" s="3"/>
      <c r="N1139" s="3"/>
      <c r="O1139" s="118" t="str">
        <f t="shared" si="37"/>
        <v/>
      </c>
      <c r="S1139" s="53"/>
    </row>
    <row r="1140" spans="11:19">
      <c r="K1140" s="3"/>
      <c r="L1140" s="3"/>
      <c r="M1140" s="3"/>
      <c r="N1140" s="3"/>
      <c r="O1140" s="118" t="str">
        <f t="shared" si="37"/>
        <v/>
      </c>
      <c r="S1140" s="53"/>
    </row>
    <row r="1141" spans="11:19">
      <c r="K1141" s="3"/>
      <c r="L1141" s="3"/>
      <c r="M1141" s="3"/>
      <c r="N1141" s="3"/>
      <c r="O1141" s="118" t="str">
        <f t="shared" si="37"/>
        <v/>
      </c>
      <c r="S1141" s="53"/>
    </row>
    <row r="1142" spans="11:19">
      <c r="K1142" s="3"/>
      <c r="L1142" s="3"/>
      <c r="M1142" s="3"/>
      <c r="N1142" s="3"/>
      <c r="O1142" s="118" t="str">
        <f t="shared" si="37"/>
        <v/>
      </c>
      <c r="S1142" s="53"/>
    </row>
    <row r="1143" spans="11:19">
      <c r="K1143" s="3"/>
      <c r="L1143" s="3"/>
      <c r="M1143" s="3"/>
      <c r="N1143" s="3"/>
      <c r="O1143" s="118" t="str">
        <f t="shared" si="37"/>
        <v/>
      </c>
      <c r="S1143" s="53"/>
    </row>
    <row r="1144" spans="11:19">
      <c r="K1144" s="3"/>
      <c r="L1144" s="3"/>
      <c r="M1144" s="3"/>
      <c r="N1144" s="3"/>
      <c r="O1144" s="118" t="str">
        <f t="shared" ref="O1144:O1207" si="38">IF(A1144="","",A1144)</f>
        <v/>
      </c>
      <c r="S1144" s="53"/>
    </row>
    <row r="1145" spans="11:19">
      <c r="K1145" s="3"/>
      <c r="L1145" s="3"/>
      <c r="M1145" s="3"/>
      <c r="N1145" s="3"/>
      <c r="O1145" s="118" t="str">
        <f t="shared" si="38"/>
        <v/>
      </c>
      <c r="S1145" s="53"/>
    </row>
    <row r="1146" spans="11:19">
      <c r="K1146" s="3"/>
      <c r="L1146" s="3"/>
      <c r="M1146" s="3"/>
      <c r="N1146" s="3"/>
      <c r="O1146" s="118" t="str">
        <f t="shared" si="38"/>
        <v/>
      </c>
      <c r="S1146" s="53"/>
    </row>
    <row r="1147" spans="11:19">
      <c r="K1147" s="3"/>
      <c r="L1147" s="3"/>
      <c r="M1147" s="3"/>
      <c r="N1147" s="3"/>
      <c r="O1147" s="118" t="str">
        <f t="shared" si="38"/>
        <v/>
      </c>
      <c r="S1147" s="53"/>
    </row>
    <row r="1148" spans="11:19">
      <c r="K1148" s="3"/>
      <c r="L1148" s="3"/>
      <c r="M1148" s="3"/>
      <c r="N1148" s="3"/>
      <c r="O1148" s="118" t="str">
        <f t="shared" si="38"/>
        <v/>
      </c>
      <c r="S1148" s="53"/>
    </row>
    <row r="1149" spans="11:19">
      <c r="K1149" s="3"/>
      <c r="L1149" s="3"/>
      <c r="M1149" s="3"/>
      <c r="N1149" s="3"/>
      <c r="O1149" s="118" t="str">
        <f t="shared" si="38"/>
        <v/>
      </c>
      <c r="S1149" s="53"/>
    </row>
    <row r="1150" spans="11:19">
      <c r="K1150" s="3"/>
      <c r="L1150" s="3"/>
      <c r="M1150" s="3"/>
      <c r="N1150" s="3"/>
      <c r="O1150" s="118" t="str">
        <f t="shared" si="38"/>
        <v/>
      </c>
      <c r="S1150" s="53"/>
    </row>
    <row r="1151" spans="11:19">
      <c r="K1151" s="3"/>
      <c r="L1151" s="3"/>
      <c r="M1151" s="3"/>
      <c r="N1151" s="3"/>
      <c r="O1151" s="118" t="str">
        <f t="shared" si="38"/>
        <v/>
      </c>
      <c r="S1151" s="53"/>
    </row>
    <row r="1152" spans="11:19">
      <c r="K1152" s="3"/>
      <c r="L1152" s="3"/>
      <c r="M1152" s="3"/>
      <c r="N1152" s="3"/>
      <c r="O1152" s="118" t="str">
        <f t="shared" si="38"/>
        <v/>
      </c>
      <c r="S1152" s="53"/>
    </row>
    <row r="1153" spans="11:19">
      <c r="K1153" s="3"/>
      <c r="L1153" s="3"/>
      <c r="M1153" s="3"/>
      <c r="N1153" s="3"/>
      <c r="O1153" s="118" t="str">
        <f t="shared" si="38"/>
        <v/>
      </c>
      <c r="S1153" s="53"/>
    </row>
    <row r="1154" spans="11:19">
      <c r="K1154" s="3"/>
      <c r="L1154" s="3"/>
      <c r="M1154" s="3"/>
      <c r="N1154" s="3"/>
      <c r="O1154" s="118" t="str">
        <f t="shared" si="38"/>
        <v/>
      </c>
      <c r="S1154" s="53"/>
    </row>
    <row r="1155" spans="11:19">
      <c r="K1155" s="3"/>
      <c r="L1155" s="3"/>
      <c r="M1155" s="3"/>
      <c r="N1155" s="3"/>
      <c r="O1155" s="118" t="str">
        <f t="shared" si="38"/>
        <v/>
      </c>
      <c r="S1155" s="53"/>
    </row>
    <row r="1156" spans="11:19">
      <c r="K1156" s="3"/>
      <c r="L1156" s="3"/>
      <c r="M1156" s="3"/>
      <c r="N1156" s="3"/>
      <c r="O1156" s="118" t="str">
        <f t="shared" si="38"/>
        <v/>
      </c>
      <c r="S1156" s="53"/>
    </row>
    <row r="1157" spans="11:19">
      <c r="K1157" s="3"/>
      <c r="L1157" s="3"/>
      <c r="M1157" s="3"/>
      <c r="N1157" s="3"/>
      <c r="O1157" s="118" t="str">
        <f t="shared" si="38"/>
        <v/>
      </c>
      <c r="S1157" s="53"/>
    </row>
    <row r="1158" spans="11:19">
      <c r="K1158" s="3"/>
      <c r="L1158" s="3"/>
      <c r="M1158" s="3"/>
      <c r="N1158" s="3"/>
      <c r="O1158" s="118" t="str">
        <f t="shared" si="38"/>
        <v/>
      </c>
      <c r="S1158" s="53"/>
    </row>
    <row r="1159" spans="11:19">
      <c r="K1159" s="3"/>
      <c r="L1159" s="3"/>
      <c r="M1159" s="3"/>
      <c r="N1159" s="3"/>
      <c r="O1159" s="118" t="str">
        <f t="shared" si="38"/>
        <v/>
      </c>
      <c r="S1159" s="53"/>
    </row>
    <row r="1160" spans="11:19">
      <c r="K1160" s="3"/>
      <c r="L1160" s="3"/>
      <c r="M1160" s="3"/>
      <c r="N1160" s="3"/>
      <c r="O1160" s="118" t="str">
        <f t="shared" si="38"/>
        <v/>
      </c>
      <c r="S1160" s="53"/>
    </row>
    <row r="1161" spans="11:19">
      <c r="K1161" s="3"/>
      <c r="L1161" s="3"/>
      <c r="M1161" s="3"/>
      <c r="N1161" s="3"/>
      <c r="O1161" s="118" t="str">
        <f t="shared" si="38"/>
        <v/>
      </c>
      <c r="S1161" s="53"/>
    </row>
    <row r="1162" spans="11:19">
      <c r="K1162" s="3"/>
      <c r="L1162" s="3"/>
      <c r="M1162" s="3"/>
      <c r="N1162" s="3"/>
      <c r="O1162" s="118" t="str">
        <f t="shared" si="38"/>
        <v/>
      </c>
      <c r="S1162" s="53"/>
    </row>
    <row r="1163" spans="11:19">
      <c r="K1163" s="3"/>
      <c r="L1163" s="3"/>
      <c r="M1163" s="3"/>
      <c r="N1163" s="3"/>
      <c r="O1163" s="118" t="str">
        <f t="shared" si="38"/>
        <v/>
      </c>
      <c r="S1163" s="53"/>
    </row>
    <row r="1164" spans="11:19">
      <c r="K1164" s="3"/>
      <c r="L1164" s="3"/>
      <c r="M1164" s="3"/>
      <c r="N1164" s="3"/>
      <c r="O1164" s="118" t="str">
        <f t="shared" si="38"/>
        <v/>
      </c>
      <c r="S1164" s="53"/>
    </row>
    <row r="1165" spans="11:19">
      <c r="K1165" s="3"/>
      <c r="L1165" s="3"/>
      <c r="M1165" s="3"/>
      <c r="N1165" s="3"/>
      <c r="O1165" s="118" t="str">
        <f t="shared" si="38"/>
        <v/>
      </c>
      <c r="S1165" s="53"/>
    </row>
    <row r="1166" spans="11:19">
      <c r="K1166" s="3"/>
      <c r="L1166" s="3"/>
      <c r="M1166" s="3"/>
      <c r="N1166" s="3"/>
      <c r="O1166" s="118" t="str">
        <f t="shared" si="38"/>
        <v/>
      </c>
      <c r="S1166" s="53"/>
    </row>
    <row r="1167" spans="11:19">
      <c r="K1167" s="3"/>
      <c r="L1167" s="3"/>
      <c r="M1167" s="3"/>
      <c r="N1167" s="3"/>
      <c r="O1167" s="118" t="str">
        <f t="shared" si="38"/>
        <v/>
      </c>
      <c r="S1167" s="53"/>
    </row>
    <row r="1168" spans="11:19">
      <c r="K1168" s="3"/>
      <c r="L1168" s="3"/>
      <c r="M1168" s="3"/>
      <c r="N1168" s="3"/>
      <c r="O1168" s="118" t="str">
        <f t="shared" si="38"/>
        <v/>
      </c>
      <c r="S1168" s="53"/>
    </row>
    <row r="1169" spans="11:19">
      <c r="K1169" s="3"/>
      <c r="L1169" s="3"/>
      <c r="M1169" s="3"/>
      <c r="N1169" s="3"/>
      <c r="O1169" s="118" t="str">
        <f t="shared" si="38"/>
        <v/>
      </c>
      <c r="S1169" s="53"/>
    </row>
    <row r="1170" spans="11:19">
      <c r="K1170" s="3"/>
      <c r="L1170" s="3"/>
      <c r="M1170" s="3"/>
      <c r="N1170" s="3"/>
      <c r="O1170" s="118" t="str">
        <f t="shared" si="38"/>
        <v/>
      </c>
      <c r="S1170" s="53"/>
    </row>
    <row r="1171" spans="11:19">
      <c r="K1171" s="3"/>
      <c r="L1171" s="3"/>
      <c r="M1171" s="3"/>
      <c r="N1171" s="3"/>
      <c r="O1171" s="118" t="str">
        <f t="shared" si="38"/>
        <v/>
      </c>
      <c r="S1171" s="53"/>
    </row>
    <row r="1172" spans="11:19">
      <c r="K1172" s="3"/>
      <c r="L1172" s="3"/>
      <c r="M1172" s="3"/>
      <c r="N1172" s="3"/>
      <c r="O1172" s="118" t="str">
        <f t="shared" si="38"/>
        <v/>
      </c>
      <c r="S1172" s="53"/>
    </row>
    <row r="1173" spans="11:19">
      <c r="K1173" s="3"/>
      <c r="L1173" s="3"/>
      <c r="M1173" s="3"/>
      <c r="N1173" s="3"/>
      <c r="O1173" s="118" t="str">
        <f t="shared" si="38"/>
        <v/>
      </c>
      <c r="S1173" s="53"/>
    </row>
    <row r="1174" spans="11:19">
      <c r="K1174" s="3"/>
      <c r="L1174" s="3"/>
      <c r="M1174" s="3"/>
      <c r="N1174" s="3"/>
      <c r="O1174" s="118" t="str">
        <f t="shared" si="38"/>
        <v/>
      </c>
      <c r="S1174" s="53"/>
    </row>
    <row r="1175" spans="11:19">
      <c r="K1175" s="3"/>
      <c r="L1175" s="3"/>
      <c r="M1175" s="3"/>
      <c r="N1175" s="3"/>
      <c r="O1175" s="118" t="str">
        <f t="shared" si="38"/>
        <v/>
      </c>
      <c r="S1175" s="53"/>
    </row>
    <row r="1176" spans="11:19">
      <c r="K1176" s="3"/>
      <c r="L1176" s="3"/>
      <c r="M1176" s="3"/>
      <c r="N1176" s="3"/>
      <c r="O1176" s="118" t="str">
        <f t="shared" si="38"/>
        <v/>
      </c>
      <c r="S1176" s="53"/>
    </row>
    <row r="1177" spans="11:19">
      <c r="K1177" s="3"/>
      <c r="L1177" s="3"/>
      <c r="M1177" s="3"/>
      <c r="N1177" s="3"/>
      <c r="O1177" s="118" t="str">
        <f t="shared" si="38"/>
        <v/>
      </c>
      <c r="S1177" s="53"/>
    </row>
    <row r="1178" spans="11:19">
      <c r="K1178" s="3"/>
      <c r="L1178" s="3"/>
      <c r="M1178" s="3"/>
      <c r="N1178" s="3"/>
      <c r="O1178" s="118" t="str">
        <f t="shared" si="38"/>
        <v/>
      </c>
      <c r="S1178" s="53"/>
    </row>
    <row r="1179" spans="11:19">
      <c r="K1179" s="3"/>
      <c r="L1179" s="3"/>
      <c r="M1179" s="3"/>
      <c r="N1179" s="3"/>
      <c r="O1179" s="118" t="str">
        <f t="shared" si="38"/>
        <v/>
      </c>
      <c r="S1179" s="53"/>
    </row>
    <row r="1180" spans="11:19">
      <c r="K1180" s="3"/>
      <c r="L1180" s="3"/>
      <c r="M1180" s="3"/>
      <c r="N1180" s="3"/>
      <c r="O1180" s="118" t="str">
        <f t="shared" si="38"/>
        <v/>
      </c>
      <c r="S1180" s="53"/>
    </row>
    <row r="1181" spans="11:19">
      <c r="K1181" s="3"/>
      <c r="L1181" s="3"/>
      <c r="M1181" s="3"/>
      <c r="N1181" s="3"/>
      <c r="O1181" s="118" t="str">
        <f t="shared" si="38"/>
        <v/>
      </c>
      <c r="S1181" s="53"/>
    </row>
    <row r="1182" spans="11:19">
      <c r="K1182" s="3"/>
      <c r="L1182" s="3"/>
      <c r="M1182" s="3"/>
      <c r="N1182" s="3"/>
      <c r="O1182" s="118" t="str">
        <f t="shared" si="38"/>
        <v/>
      </c>
      <c r="S1182" s="53"/>
    </row>
    <row r="1183" spans="11:19">
      <c r="K1183" s="3"/>
      <c r="L1183" s="3"/>
      <c r="M1183" s="3"/>
      <c r="N1183" s="3"/>
      <c r="O1183" s="118" t="str">
        <f t="shared" si="38"/>
        <v/>
      </c>
      <c r="S1183" s="53"/>
    </row>
    <row r="1184" spans="11:19">
      <c r="K1184" s="3"/>
      <c r="L1184" s="3"/>
      <c r="M1184" s="3"/>
      <c r="N1184" s="3"/>
      <c r="O1184" s="118" t="str">
        <f t="shared" si="38"/>
        <v/>
      </c>
      <c r="S1184" s="53"/>
    </row>
    <row r="1185" spans="11:19">
      <c r="K1185" s="3"/>
      <c r="L1185" s="3"/>
      <c r="M1185" s="3"/>
      <c r="N1185" s="3"/>
      <c r="O1185" s="118" t="str">
        <f t="shared" si="38"/>
        <v/>
      </c>
      <c r="S1185" s="53"/>
    </row>
    <row r="1186" spans="11:19">
      <c r="K1186" s="3"/>
      <c r="L1186" s="3"/>
      <c r="M1186" s="3"/>
      <c r="N1186" s="3"/>
      <c r="O1186" s="118" t="str">
        <f t="shared" si="38"/>
        <v/>
      </c>
      <c r="S1186" s="53"/>
    </row>
    <row r="1187" spans="11:19">
      <c r="K1187" s="3"/>
      <c r="L1187" s="3"/>
      <c r="M1187" s="3"/>
      <c r="N1187" s="3"/>
      <c r="O1187" s="118" t="str">
        <f t="shared" si="38"/>
        <v/>
      </c>
      <c r="S1187" s="53"/>
    </row>
    <row r="1188" spans="11:19">
      <c r="K1188" s="3"/>
      <c r="L1188" s="3"/>
      <c r="M1188" s="3"/>
      <c r="N1188" s="3"/>
      <c r="O1188" s="118" t="str">
        <f t="shared" si="38"/>
        <v/>
      </c>
      <c r="S1188" s="53"/>
    </row>
    <row r="1189" spans="11:19">
      <c r="K1189" s="3"/>
      <c r="L1189" s="3"/>
      <c r="M1189" s="3"/>
      <c r="N1189" s="3"/>
      <c r="O1189" s="118" t="str">
        <f t="shared" si="38"/>
        <v/>
      </c>
      <c r="S1189" s="53"/>
    </row>
    <row r="1190" spans="11:19">
      <c r="K1190" s="3"/>
      <c r="L1190" s="3"/>
      <c r="M1190" s="3"/>
      <c r="N1190" s="3"/>
      <c r="O1190" s="118" t="str">
        <f t="shared" si="38"/>
        <v/>
      </c>
      <c r="S1190" s="53"/>
    </row>
    <row r="1191" spans="11:19">
      <c r="K1191" s="3"/>
      <c r="L1191" s="3"/>
      <c r="M1191" s="3"/>
      <c r="N1191" s="3"/>
      <c r="O1191" s="118" t="str">
        <f t="shared" si="38"/>
        <v/>
      </c>
      <c r="S1191" s="53"/>
    </row>
    <row r="1192" spans="11:19">
      <c r="K1192" s="3"/>
      <c r="L1192" s="3"/>
      <c r="M1192" s="3"/>
      <c r="N1192" s="3"/>
      <c r="O1192" s="118" t="str">
        <f t="shared" si="38"/>
        <v/>
      </c>
      <c r="S1192" s="53"/>
    </row>
    <row r="1193" spans="11:19">
      <c r="K1193" s="3"/>
      <c r="L1193" s="3"/>
      <c r="M1193" s="3"/>
      <c r="N1193" s="3"/>
      <c r="O1193" s="118" t="str">
        <f t="shared" si="38"/>
        <v/>
      </c>
      <c r="S1193" s="53"/>
    </row>
    <row r="1194" spans="11:19">
      <c r="K1194" s="3"/>
      <c r="L1194" s="3"/>
      <c r="M1194" s="3"/>
      <c r="N1194" s="3"/>
      <c r="O1194" s="118" t="str">
        <f t="shared" si="38"/>
        <v/>
      </c>
      <c r="S1194" s="53"/>
    </row>
    <row r="1195" spans="11:19">
      <c r="K1195" s="3"/>
      <c r="L1195" s="3"/>
      <c r="M1195" s="3"/>
      <c r="N1195" s="3"/>
      <c r="O1195" s="118" t="str">
        <f t="shared" si="38"/>
        <v/>
      </c>
      <c r="S1195" s="53"/>
    </row>
    <row r="1196" spans="11:19">
      <c r="K1196" s="3"/>
      <c r="L1196" s="3"/>
      <c r="M1196" s="3"/>
      <c r="N1196" s="3"/>
      <c r="O1196" s="118" t="str">
        <f t="shared" si="38"/>
        <v/>
      </c>
      <c r="S1196" s="53"/>
    </row>
    <row r="1197" spans="11:19">
      <c r="K1197" s="3"/>
      <c r="L1197" s="3"/>
      <c r="M1197" s="3"/>
      <c r="N1197" s="3"/>
      <c r="O1197" s="118" t="str">
        <f t="shared" si="38"/>
        <v/>
      </c>
      <c r="S1197" s="53"/>
    </row>
    <row r="1198" spans="11:19">
      <c r="K1198" s="3"/>
      <c r="L1198" s="3"/>
      <c r="M1198" s="3"/>
      <c r="N1198" s="3"/>
      <c r="O1198" s="118" t="str">
        <f t="shared" si="38"/>
        <v/>
      </c>
      <c r="S1198" s="53"/>
    </row>
    <row r="1199" spans="11:19">
      <c r="K1199" s="3"/>
      <c r="L1199" s="3"/>
      <c r="M1199" s="3"/>
      <c r="N1199" s="3"/>
      <c r="O1199" s="118" t="str">
        <f t="shared" si="38"/>
        <v/>
      </c>
      <c r="S1199" s="53"/>
    </row>
    <row r="1200" spans="11:19">
      <c r="K1200" s="3"/>
      <c r="L1200" s="3"/>
      <c r="M1200" s="3"/>
      <c r="N1200" s="3"/>
      <c r="O1200" s="118" t="str">
        <f t="shared" si="38"/>
        <v/>
      </c>
      <c r="S1200" s="53"/>
    </row>
    <row r="1201" spans="11:19">
      <c r="K1201" s="3"/>
      <c r="L1201" s="3"/>
      <c r="M1201" s="3"/>
      <c r="N1201" s="3"/>
      <c r="O1201" s="118" t="str">
        <f t="shared" si="38"/>
        <v/>
      </c>
      <c r="S1201" s="53"/>
    </row>
    <row r="1202" spans="11:19">
      <c r="K1202" s="3"/>
      <c r="L1202" s="3"/>
      <c r="M1202" s="3"/>
      <c r="N1202" s="3"/>
      <c r="O1202" s="118" t="str">
        <f t="shared" si="38"/>
        <v/>
      </c>
      <c r="S1202" s="53"/>
    </row>
    <row r="1203" spans="11:19">
      <c r="K1203" s="3"/>
      <c r="L1203" s="3"/>
      <c r="M1203" s="3"/>
      <c r="N1203" s="3"/>
      <c r="O1203" s="118" t="str">
        <f t="shared" si="38"/>
        <v/>
      </c>
      <c r="S1203" s="53"/>
    </row>
    <row r="1204" spans="11:19">
      <c r="K1204" s="3"/>
      <c r="L1204" s="3"/>
      <c r="M1204" s="3"/>
      <c r="N1204" s="3"/>
      <c r="O1204" s="118" t="str">
        <f t="shared" si="38"/>
        <v/>
      </c>
      <c r="S1204" s="53"/>
    </row>
    <row r="1205" spans="11:19">
      <c r="K1205" s="3"/>
      <c r="L1205" s="3"/>
      <c r="M1205" s="3"/>
      <c r="N1205" s="3"/>
      <c r="O1205" s="118" t="str">
        <f t="shared" si="38"/>
        <v/>
      </c>
      <c r="S1205" s="53"/>
    </row>
    <row r="1206" spans="11:19">
      <c r="K1206" s="3"/>
      <c r="L1206" s="3"/>
      <c r="M1206" s="3"/>
      <c r="N1206" s="3"/>
      <c r="O1206" s="118" t="str">
        <f t="shared" si="38"/>
        <v/>
      </c>
      <c r="S1206" s="53"/>
    </row>
    <row r="1207" spans="11:19">
      <c r="K1207" s="3"/>
      <c r="L1207" s="3"/>
      <c r="M1207" s="3"/>
      <c r="N1207" s="3"/>
      <c r="O1207" s="118" t="str">
        <f t="shared" si="38"/>
        <v/>
      </c>
      <c r="S1207" s="53"/>
    </row>
    <row r="1208" spans="11:19">
      <c r="K1208" s="3"/>
      <c r="L1208" s="3"/>
      <c r="M1208" s="3"/>
      <c r="N1208" s="3"/>
      <c r="O1208" s="118" t="str">
        <f t="shared" ref="O1208:O1271" si="39">IF(A1208="","",A1208)</f>
        <v/>
      </c>
      <c r="S1208" s="53"/>
    </row>
    <row r="1209" spans="11:19">
      <c r="K1209" s="3"/>
      <c r="L1209" s="3"/>
      <c r="M1209" s="3"/>
      <c r="N1209" s="3"/>
      <c r="O1209" s="118" t="str">
        <f t="shared" si="39"/>
        <v/>
      </c>
      <c r="S1209" s="53"/>
    </row>
    <row r="1210" spans="11:19">
      <c r="K1210" s="3"/>
      <c r="L1210" s="3"/>
      <c r="M1210" s="3"/>
      <c r="N1210" s="3"/>
      <c r="O1210" s="118" t="str">
        <f t="shared" si="39"/>
        <v/>
      </c>
      <c r="S1210" s="53"/>
    </row>
    <row r="1211" spans="11:19">
      <c r="K1211" s="3"/>
      <c r="L1211" s="3"/>
      <c r="M1211" s="3"/>
      <c r="N1211" s="3"/>
      <c r="O1211" s="118" t="str">
        <f t="shared" si="39"/>
        <v/>
      </c>
      <c r="S1211" s="53"/>
    </row>
    <row r="1212" spans="11:19">
      <c r="K1212" s="3"/>
      <c r="L1212" s="3"/>
      <c r="M1212" s="3"/>
      <c r="N1212" s="3"/>
      <c r="O1212" s="118" t="str">
        <f t="shared" si="39"/>
        <v/>
      </c>
      <c r="S1212" s="53"/>
    </row>
    <row r="1213" spans="11:19">
      <c r="K1213" s="3"/>
      <c r="L1213" s="3"/>
      <c r="M1213" s="3"/>
      <c r="N1213" s="3"/>
      <c r="O1213" s="118" t="str">
        <f t="shared" si="39"/>
        <v/>
      </c>
      <c r="S1213" s="53"/>
    </row>
    <row r="1214" spans="11:19">
      <c r="K1214" s="3"/>
      <c r="L1214" s="3"/>
      <c r="M1214" s="3"/>
      <c r="N1214" s="3"/>
      <c r="O1214" s="118" t="str">
        <f t="shared" si="39"/>
        <v/>
      </c>
      <c r="S1214" s="53"/>
    </row>
    <row r="1215" spans="11:19">
      <c r="K1215" s="3"/>
      <c r="L1215" s="3"/>
      <c r="M1215" s="3"/>
      <c r="N1215" s="3"/>
      <c r="O1215" s="118" t="str">
        <f t="shared" si="39"/>
        <v/>
      </c>
      <c r="S1215" s="53"/>
    </row>
    <row r="1216" spans="11:19">
      <c r="K1216" s="3"/>
      <c r="L1216" s="3"/>
      <c r="M1216" s="3"/>
      <c r="N1216" s="3"/>
      <c r="O1216" s="118" t="str">
        <f t="shared" si="39"/>
        <v/>
      </c>
      <c r="S1216" s="53"/>
    </row>
    <row r="1217" spans="11:19">
      <c r="K1217" s="3"/>
      <c r="L1217" s="3"/>
      <c r="M1217" s="3"/>
      <c r="N1217" s="3"/>
      <c r="O1217" s="118" t="str">
        <f t="shared" si="39"/>
        <v/>
      </c>
      <c r="S1217" s="53"/>
    </row>
    <row r="1218" spans="11:19">
      <c r="K1218" s="3"/>
      <c r="L1218" s="3"/>
      <c r="M1218" s="3"/>
      <c r="N1218" s="3"/>
      <c r="O1218" s="118" t="str">
        <f t="shared" si="39"/>
        <v/>
      </c>
      <c r="S1218" s="53"/>
    </row>
    <row r="1219" spans="11:19">
      <c r="K1219" s="3"/>
      <c r="L1219" s="3"/>
      <c r="M1219" s="3"/>
      <c r="N1219" s="3"/>
      <c r="O1219" s="118" t="str">
        <f t="shared" si="39"/>
        <v/>
      </c>
      <c r="S1219" s="53"/>
    </row>
    <row r="1220" spans="11:19">
      <c r="K1220" s="3"/>
      <c r="L1220" s="3"/>
      <c r="M1220" s="3"/>
      <c r="N1220" s="3"/>
      <c r="O1220" s="118" t="str">
        <f t="shared" si="39"/>
        <v/>
      </c>
      <c r="S1220" s="53"/>
    </row>
    <row r="1221" spans="11:19">
      <c r="K1221" s="3"/>
      <c r="L1221" s="3"/>
      <c r="M1221" s="3"/>
      <c r="N1221" s="3"/>
      <c r="O1221" s="118" t="str">
        <f t="shared" si="39"/>
        <v/>
      </c>
      <c r="S1221" s="53"/>
    </row>
    <row r="1222" spans="11:19">
      <c r="K1222" s="3"/>
      <c r="L1222" s="3"/>
      <c r="M1222" s="3"/>
      <c r="N1222" s="3"/>
      <c r="O1222" s="118" t="str">
        <f t="shared" si="39"/>
        <v/>
      </c>
      <c r="S1222" s="53"/>
    </row>
    <row r="1223" spans="11:19">
      <c r="K1223" s="3"/>
      <c r="L1223" s="3"/>
      <c r="M1223" s="3"/>
      <c r="N1223" s="3"/>
      <c r="O1223" s="118" t="str">
        <f t="shared" si="39"/>
        <v/>
      </c>
      <c r="S1223" s="53"/>
    </row>
    <row r="1224" spans="11:19">
      <c r="K1224" s="3"/>
      <c r="L1224" s="3"/>
      <c r="M1224" s="3"/>
      <c r="N1224" s="3"/>
      <c r="O1224" s="118" t="str">
        <f t="shared" si="39"/>
        <v/>
      </c>
      <c r="S1224" s="53"/>
    </row>
    <row r="1225" spans="11:19">
      <c r="K1225" s="3"/>
      <c r="L1225" s="3"/>
      <c r="M1225" s="3"/>
      <c r="N1225" s="3"/>
      <c r="O1225" s="118" t="str">
        <f t="shared" si="39"/>
        <v/>
      </c>
      <c r="S1225" s="53"/>
    </row>
    <row r="1226" spans="11:19">
      <c r="K1226" s="3"/>
      <c r="L1226" s="3"/>
      <c r="M1226" s="3"/>
      <c r="N1226" s="3"/>
      <c r="O1226" s="118" t="str">
        <f t="shared" si="39"/>
        <v/>
      </c>
      <c r="S1226" s="53"/>
    </row>
    <row r="1227" spans="11:19">
      <c r="K1227" s="3"/>
      <c r="L1227" s="3"/>
      <c r="M1227" s="3"/>
      <c r="N1227" s="3"/>
      <c r="O1227" s="118" t="str">
        <f t="shared" si="39"/>
        <v/>
      </c>
      <c r="S1227" s="53"/>
    </row>
    <row r="1228" spans="11:19">
      <c r="K1228" s="3"/>
      <c r="L1228" s="3"/>
      <c r="M1228" s="3"/>
      <c r="N1228" s="3"/>
      <c r="O1228" s="118" t="str">
        <f t="shared" si="39"/>
        <v/>
      </c>
      <c r="S1228" s="53"/>
    </row>
    <row r="1229" spans="11:19">
      <c r="K1229" s="3"/>
      <c r="L1229" s="3"/>
      <c r="M1229" s="3"/>
      <c r="N1229" s="3"/>
      <c r="O1229" s="118" t="str">
        <f t="shared" si="39"/>
        <v/>
      </c>
      <c r="S1229" s="53"/>
    </row>
    <row r="1230" spans="11:19">
      <c r="K1230" s="3"/>
      <c r="L1230" s="3"/>
      <c r="M1230" s="3"/>
      <c r="N1230" s="3"/>
      <c r="O1230" s="118" t="str">
        <f t="shared" si="39"/>
        <v/>
      </c>
      <c r="S1230" s="53"/>
    </row>
    <row r="1231" spans="11:19">
      <c r="K1231" s="3"/>
      <c r="L1231" s="3"/>
      <c r="M1231" s="3"/>
      <c r="N1231" s="3"/>
      <c r="O1231" s="118" t="str">
        <f t="shared" si="39"/>
        <v/>
      </c>
      <c r="S1231" s="53"/>
    </row>
    <row r="1232" spans="11:19">
      <c r="K1232" s="3"/>
      <c r="L1232" s="3"/>
      <c r="M1232" s="3"/>
      <c r="N1232" s="3"/>
      <c r="O1232" s="118" t="str">
        <f t="shared" si="39"/>
        <v/>
      </c>
      <c r="S1232" s="53"/>
    </row>
    <row r="1233" spans="11:19">
      <c r="K1233" s="3"/>
      <c r="L1233" s="3"/>
      <c r="M1233" s="3"/>
      <c r="N1233" s="3"/>
      <c r="O1233" s="118" t="str">
        <f t="shared" si="39"/>
        <v/>
      </c>
      <c r="S1233" s="53"/>
    </row>
    <row r="1234" spans="11:19">
      <c r="K1234" s="3"/>
      <c r="L1234" s="3"/>
      <c r="M1234" s="3"/>
      <c r="N1234" s="3"/>
      <c r="O1234" s="118" t="str">
        <f t="shared" si="39"/>
        <v/>
      </c>
      <c r="S1234" s="53"/>
    </row>
    <row r="1235" spans="11:19">
      <c r="K1235" s="3"/>
      <c r="L1235" s="3"/>
      <c r="M1235" s="3"/>
      <c r="N1235" s="3"/>
      <c r="O1235" s="118" t="str">
        <f t="shared" si="39"/>
        <v/>
      </c>
      <c r="S1235" s="53"/>
    </row>
    <row r="1236" spans="11:19">
      <c r="K1236" s="3"/>
      <c r="L1236" s="3"/>
      <c r="M1236" s="3"/>
      <c r="N1236" s="3"/>
      <c r="O1236" s="118" t="str">
        <f t="shared" si="39"/>
        <v/>
      </c>
      <c r="S1236" s="53"/>
    </row>
    <row r="1237" spans="11:19">
      <c r="K1237" s="3"/>
      <c r="L1237" s="3"/>
      <c r="M1237" s="3"/>
      <c r="N1237" s="3"/>
      <c r="O1237" s="118" t="str">
        <f t="shared" si="39"/>
        <v/>
      </c>
      <c r="S1237" s="53"/>
    </row>
    <row r="1238" spans="11:19">
      <c r="K1238" s="3"/>
      <c r="L1238" s="3"/>
      <c r="M1238" s="3"/>
      <c r="N1238" s="3"/>
      <c r="O1238" s="118" t="str">
        <f t="shared" si="39"/>
        <v/>
      </c>
      <c r="S1238" s="53"/>
    </row>
    <row r="1239" spans="11:19">
      <c r="K1239" s="3"/>
      <c r="L1239" s="3"/>
      <c r="M1239" s="3"/>
      <c r="N1239" s="3"/>
      <c r="O1239" s="118" t="str">
        <f t="shared" si="39"/>
        <v/>
      </c>
      <c r="S1239" s="53"/>
    </row>
    <row r="1240" spans="11:19">
      <c r="K1240" s="3"/>
      <c r="L1240" s="3"/>
      <c r="M1240" s="3"/>
      <c r="N1240" s="3"/>
      <c r="O1240" s="118" t="str">
        <f t="shared" si="39"/>
        <v/>
      </c>
      <c r="S1240" s="53"/>
    </row>
    <row r="1241" spans="11:19">
      <c r="K1241" s="3"/>
      <c r="L1241" s="3"/>
      <c r="M1241" s="3"/>
      <c r="N1241" s="3"/>
      <c r="O1241" s="118" t="str">
        <f t="shared" si="39"/>
        <v/>
      </c>
      <c r="S1241" s="53"/>
    </row>
    <row r="1242" spans="11:19">
      <c r="K1242" s="3"/>
      <c r="L1242" s="3"/>
      <c r="M1242" s="3"/>
      <c r="N1242" s="3"/>
      <c r="O1242" s="118" t="str">
        <f t="shared" si="39"/>
        <v/>
      </c>
      <c r="S1242" s="53"/>
    </row>
    <row r="1243" spans="11:19">
      <c r="K1243" s="3"/>
      <c r="L1243" s="3"/>
      <c r="M1243" s="3"/>
      <c r="N1243" s="3"/>
      <c r="O1243" s="118" t="str">
        <f t="shared" si="39"/>
        <v/>
      </c>
      <c r="S1243" s="53"/>
    </row>
    <row r="1244" spans="11:19">
      <c r="K1244" s="3"/>
      <c r="L1244" s="3"/>
      <c r="M1244" s="3"/>
      <c r="N1244" s="3"/>
      <c r="O1244" s="118" t="str">
        <f t="shared" si="39"/>
        <v/>
      </c>
      <c r="S1244" s="53"/>
    </row>
    <row r="1245" spans="11:19">
      <c r="K1245" s="3"/>
      <c r="L1245" s="3"/>
      <c r="M1245" s="3"/>
      <c r="N1245" s="3"/>
      <c r="O1245" s="118" t="str">
        <f t="shared" si="39"/>
        <v/>
      </c>
      <c r="S1245" s="53"/>
    </row>
    <row r="1246" spans="11:19">
      <c r="K1246" s="3"/>
      <c r="L1246" s="3"/>
      <c r="M1246" s="3"/>
      <c r="N1246" s="3"/>
      <c r="O1246" s="118" t="str">
        <f t="shared" si="39"/>
        <v/>
      </c>
      <c r="S1246" s="53"/>
    </row>
    <row r="1247" spans="11:19">
      <c r="K1247" s="3"/>
      <c r="L1247" s="3"/>
      <c r="M1247" s="3"/>
      <c r="N1247" s="3"/>
      <c r="O1247" s="118" t="str">
        <f t="shared" si="39"/>
        <v/>
      </c>
      <c r="S1247" s="53"/>
    </row>
    <row r="1248" spans="11:19">
      <c r="K1248" s="3"/>
      <c r="L1248" s="3"/>
      <c r="M1248" s="3"/>
      <c r="N1248" s="3"/>
      <c r="O1248" s="118" t="str">
        <f t="shared" si="39"/>
        <v/>
      </c>
      <c r="S1248" s="53"/>
    </row>
    <row r="1249" spans="11:19">
      <c r="K1249" s="3"/>
      <c r="L1249" s="3"/>
      <c r="M1249" s="3"/>
      <c r="N1249" s="3"/>
      <c r="O1249" s="118" t="str">
        <f t="shared" si="39"/>
        <v/>
      </c>
      <c r="S1249" s="53"/>
    </row>
    <row r="1250" spans="11:19">
      <c r="K1250" s="3"/>
      <c r="L1250" s="3"/>
      <c r="M1250" s="3"/>
      <c r="N1250" s="3"/>
      <c r="O1250" s="118" t="str">
        <f t="shared" si="39"/>
        <v/>
      </c>
      <c r="S1250" s="53"/>
    </row>
    <row r="1251" spans="11:19">
      <c r="K1251" s="3"/>
      <c r="L1251" s="3"/>
      <c r="M1251" s="3"/>
      <c r="N1251" s="3"/>
      <c r="O1251" s="118" t="str">
        <f t="shared" si="39"/>
        <v/>
      </c>
      <c r="S1251" s="53"/>
    </row>
    <row r="1252" spans="11:19">
      <c r="K1252" s="3"/>
      <c r="L1252" s="3"/>
      <c r="M1252" s="3"/>
      <c r="N1252" s="3"/>
      <c r="O1252" s="118" t="str">
        <f t="shared" si="39"/>
        <v/>
      </c>
      <c r="S1252" s="53"/>
    </row>
    <row r="1253" spans="11:19">
      <c r="K1253" s="3"/>
      <c r="L1253" s="3"/>
      <c r="M1253" s="3"/>
      <c r="N1253" s="3"/>
      <c r="O1253" s="118" t="str">
        <f t="shared" si="39"/>
        <v/>
      </c>
      <c r="S1253" s="53"/>
    </row>
    <row r="1254" spans="11:19">
      <c r="K1254" s="3"/>
      <c r="L1254" s="3"/>
      <c r="M1254" s="3"/>
      <c r="N1254" s="3"/>
      <c r="O1254" s="118" t="str">
        <f t="shared" si="39"/>
        <v/>
      </c>
      <c r="S1254" s="53"/>
    </row>
    <row r="1255" spans="11:19">
      <c r="K1255" s="3"/>
      <c r="L1255" s="3"/>
      <c r="M1255" s="3"/>
      <c r="N1255" s="3"/>
      <c r="O1255" s="118" t="str">
        <f t="shared" si="39"/>
        <v/>
      </c>
      <c r="S1255" s="53"/>
    </row>
    <row r="1256" spans="11:19">
      <c r="K1256" s="3"/>
      <c r="L1256" s="3"/>
      <c r="M1256" s="3"/>
      <c r="N1256" s="3"/>
      <c r="O1256" s="118" t="str">
        <f t="shared" si="39"/>
        <v/>
      </c>
      <c r="S1256" s="53"/>
    </row>
    <row r="1257" spans="11:19">
      <c r="K1257" s="3"/>
      <c r="L1257" s="3"/>
      <c r="M1257" s="3"/>
      <c r="N1257" s="3"/>
      <c r="O1257" s="118" t="str">
        <f t="shared" si="39"/>
        <v/>
      </c>
      <c r="S1257" s="53"/>
    </row>
    <row r="1258" spans="11:19">
      <c r="K1258" s="3"/>
      <c r="L1258" s="3"/>
      <c r="M1258" s="3"/>
      <c r="N1258" s="3"/>
      <c r="O1258" s="118" t="str">
        <f t="shared" si="39"/>
        <v/>
      </c>
      <c r="S1258" s="53"/>
    </row>
    <row r="1259" spans="11:19">
      <c r="K1259" s="3"/>
      <c r="L1259" s="3"/>
      <c r="M1259" s="3"/>
      <c r="N1259" s="3"/>
      <c r="O1259" s="118" t="str">
        <f t="shared" si="39"/>
        <v/>
      </c>
      <c r="S1259" s="53"/>
    </row>
    <row r="1260" spans="11:19">
      <c r="K1260" s="3"/>
      <c r="L1260" s="3"/>
      <c r="M1260" s="3"/>
      <c r="N1260" s="3"/>
      <c r="O1260" s="118" t="str">
        <f t="shared" si="39"/>
        <v/>
      </c>
      <c r="S1260" s="53"/>
    </row>
    <row r="1261" spans="11:19">
      <c r="K1261" s="3"/>
      <c r="L1261" s="3"/>
      <c r="M1261" s="3"/>
      <c r="N1261" s="3"/>
      <c r="O1261" s="118" t="str">
        <f t="shared" si="39"/>
        <v/>
      </c>
      <c r="S1261" s="53"/>
    </row>
    <row r="1262" spans="11:19">
      <c r="K1262" s="3"/>
      <c r="L1262" s="3"/>
      <c r="M1262" s="3"/>
      <c r="N1262" s="3"/>
      <c r="O1262" s="118" t="str">
        <f t="shared" si="39"/>
        <v/>
      </c>
      <c r="S1262" s="53"/>
    </row>
    <row r="1263" spans="11:19">
      <c r="K1263" s="3"/>
      <c r="L1263" s="3"/>
      <c r="M1263" s="3"/>
      <c r="N1263" s="3"/>
      <c r="O1263" s="118" t="str">
        <f t="shared" si="39"/>
        <v/>
      </c>
      <c r="S1263" s="53"/>
    </row>
    <row r="1264" spans="11:19">
      <c r="K1264" s="3"/>
      <c r="L1264" s="3"/>
      <c r="M1264" s="3"/>
      <c r="N1264" s="3"/>
      <c r="O1264" s="118" t="str">
        <f t="shared" si="39"/>
        <v/>
      </c>
      <c r="S1264" s="53"/>
    </row>
    <row r="1265" spans="11:19">
      <c r="K1265" s="3"/>
      <c r="L1265" s="3"/>
      <c r="M1265" s="3"/>
      <c r="N1265" s="3"/>
      <c r="O1265" s="118" t="str">
        <f t="shared" si="39"/>
        <v/>
      </c>
      <c r="S1265" s="53"/>
    </row>
    <row r="1266" spans="11:19">
      <c r="K1266" s="3"/>
      <c r="L1266" s="3"/>
      <c r="M1266" s="3"/>
      <c r="N1266" s="3"/>
      <c r="O1266" s="118" t="str">
        <f t="shared" si="39"/>
        <v/>
      </c>
      <c r="S1266" s="53"/>
    </row>
    <row r="1267" spans="11:19">
      <c r="K1267" s="3"/>
      <c r="L1267" s="3"/>
      <c r="M1267" s="3"/>
      <c r="N1267" s="3"/>
      <c r="O1267" s="118" t="str">
        <f t="shared" si="39"/>
        <v/>
      </c>
      <c r="S1267" s="53"/>
    </row>
    <row r="1268" spans="11:19">
      <c r="K1268" s="3"/>
      <c r="L1268" s="3"/>
      <c r="M1268" s="3"/>
      <c r="N1268" s="3"/>
      <c r="O1268" s="118" t="str">
        <f t="shared" si="39"/>
        <v/>
      </c>
      <c r="S1268" s="53"/>
    </row>
    <row r="1269" spans="11:19">
      <c r="K1269" s="3"/>
      <c r="L1269" s="3"/>
      <c r="M1269" s="3"/>
      <c r="N1269" s="3"/>
      <c r="O1269" s="118" t="str">
        <f t="shared" si="39"/>
        <v/>
      </c>
      <c r="S1269" s="53"/>
    </row>
    <row r="1270" spans="11:19">
      <c r="K1270" s="3"/>
      <c r="L1270" s="3"/>
      <c r="M1270" s="3"/>
      <c r="N1270" s="3"/>
      <c r="O1270" s="118" t="str">
        <f t="shared" si="39"/>
        <v/>
      </c>
      <c r="S1270" s="53"/>
    </row>
    <row r="1271" spans="11:19">
      <c r="K1271" s="3"/>
      <c r="L1271" s="3"/>
      <c r="M1271" s="3"/>
      <c r="N1271" s="3"/>
      <c r="O1271" s="118" t="str">
        <f t="shared" si="39"/>
        <v/>
      </c>
      <c r="S1271" s="53"/>
    </row>
    <row r="1272" spans="11:19">
      <c r="K1272" s="3"/>
      <c r="L1272" s="3"/>
      <c r="M1272" s="3"/>
      <c r="N1272" s="3"/>
      <c r="O1272" s="118" t="str">
        <f t="shared" ref="O1272:O1335" si="40">IF(A1272="","",A1272)</f>
        <v/>
      </c>
      <c r="S1272" s="53"/>
    </row>
    <row r="1273" spans="11:19">
      <c r="K1273" s="3"/>
      <c r="L1273" s="3"/>
      <c r="M1273" s="3"/>
      <c r="N1273" s="3"/>
      <c r="O1273" s="118" t="str">
        <f t="shared" si="40"/>
        <v/>
      </c>
      <c r="S1273" s="53"/>
    </row>
    <row r="1274" spans="11:19">
      <c r="K1274" s="3"/>
      <c r="L1274" s="3"/>
      <c r="M1274" s="3"/>
      <c r="N1274" s="3"/>
      <c r="O1274" s="118" t="str">
        <f t="shared" si="40"/>
        <v/>
      </c>
      <c r="S1274" s="53"/>
    </row>
    <row r="1275" spans="11:19">
      <c r="K1275" s="3"/>
      <c r="L1275" s="3"/>
      <c r="M1275" s="3"/>
      <c r="N1275" s="3"/>
      <c r="O1275" s="118" t="str">
        <f t="shared" si="40"/>
        <v/>
      </c>
      <c r="S1275" s="53"/>
    </row>
    <row r="1276" spans="11:19">
      <c r="K1276" s="3"/>
      <c r="L1276" s="3"/>
      <c r="M1276" s="3"/>
      <c r="N1276" s="3"/>
      <c r="O1276" s="118" t="str">
        <f t="shared" si="40"/>
        <v/>
      </c>
      <c r="S1276" s="53"/>
    </row>
    <row r="1277" spans="11:19">
      <c r="K1277" s="3"/>
      <c r="L1277" s="3"/>
      <c r="M1277" s="3"/>
      <c r="N1277" s="3"/>
      <c r="O1277" s="118" t="str">
        <f t="shared" si="40"/>
        <v/>
      </c>
      <c r="S1277" s="53"/>
    </row>
    <row r="1278" spans="11:19">
      <c r="K1278" s="3"/>
      <c r="L1278" s="3"/>
      <c r="M1278" s="3"/>
      <c r="N1278" s="3"/>
      <c r="O1278" s="118" t="str">
        <f t="shared" si="40"/>
        <v/>
      </c>
      <c r="S1278" s="53"/>
    </row>
    <row r="1279" spans="11:19">
      <c r="K1279" s="3"/>
      <c r="L1279" s="3"/>
      <c r="M1279" s="3"/>
      <c r="N1279" s="3"/>
      <c r="O1279" s="118" t="str">
        <f t="shared" si="40"/>
        <v/>
      </c>
      <c r="S1279" s="53"/>
    </row>
    <row r="1280" spans="11:19">
      <c r="K1280" s="3"/>
      <c r="L1280" s="3"/>
      <c r="M1280" s="3"/>
      <c r="N1280" s="3"/>
      <c r="O1280" s="118" t="str">
        <f t="shared" si="40"/>
        <v/>
      </c>
      <c r="S1280" s="53"/>
    </row>
    <row r="1281" spans="11:19">
      <c r="K1281" s="3"/>
      <c r="L1281" s="3"/>
      <c r="M1281" s="3"/>
      <c r="N1281" s="3"/>
      <c r="O1281" s="118" t="str">
        <f t="shared" si="40"/>
        <v/>
      </c>
      <c r="S1281" s="53"/>
    </row>
    <row r="1282" spans="11:19">
      <c r="K1282" s="3"/>
      <c r="L1282" s="3"/>
      <c r="M1282" s="3"/>
      <c r="N1282" s="3"/>
      <c r="O1282" s="118" t="str">
        <f t="shared" si="40"/>
        <v/>
      </c>
      <c r="S1282" s="53"/>
    </row>
    <row r="1283" spans="11:19">
      <c r="K1283" s="3"/>
      <c r="L1283" s="3"/>
      <c r="M1283" s="3"/>
      <c r="N1283" s="3"/>
      <c r="O1283" s="118" t="str">
        <f t="shared" si="40"/>
        <v/>
      </c>
      <c r="S1283" s="53"/>
    </row>
    <row r="1284" spans="11:19">
      <c r="K1284" s="3"/>
      <c r="L1284" s="3"/>
      <c r="M1284" s="3"/>
      <c r="N1284" s="3"/>
      <c r="O1284" s="118" t="str">
        <f t="shared" si="40"/>
        <v/>
      </c>
      <c r="S1284" s="53"/>
    </row>
    <row r="1285" spans="11:19">
      <c r="K1285" s="3"/>
      <c r="L1285" s="3"/>
      <c r="M1285" s="3"/>
      <c r="N1285" s="3"/>
      <c r="O1285" s="118" t="str">
        <f t="shared" si="40"/>
        <v/>
      </c>
      <c r="S1285" s="53"/>
    </row>
    <row r="1286" spans="11:19">
      <c r="K1286" s="3"/>
      <c r="L1286" s="3"/>
      <c r="M1286" s="3"/>
      <c r="N1286" s="3"/>
      <c r="O1286" s="118" t="str">
        <f t="shared" si="40"/>
        <v/>
      </c>
      <c r="S1286" s="53"/>
    </row>
    <row r="1287" spans="11:19">
      <c r="K1287" s="3"/>
      <c r="L1287" s="3"/>
      <c r="M1287" s="3"/>
      <c r="N1287" s="3"/>
      <c r="O1287" s="118" t="str">
        <f t="shared" si="40"/>
        <v/>
      </c>
      <c r="S1287" s="53"/>
    </row>
    <row r="1288" spans="11:19">
      <c r="K1288" s="3"/>
      <c r="L1288" s="3"/>
      <c r="M1288" s="3"/>
      <c r="N1288" s="3"/>
      <c r="O1288" s="118" t="str">
        <f t="shared" si="40"/>
        <v/>
      </c>
      <c r="S1288" s="53"/>
    </row>
    <row r="1289" spans="11:19">
      <c r="K1289" s="3"/>
      <c r="L1289" s="3"/>
      <c r="M1289" s="3"/>
      <c r="N1289" s="3"/>
      <c r="O1289" s="118" t="str">
        <f t="shared" si="40"/>
        <v/>
      </c>
      <c r="S1289" s="53"/>
    </row>
    <row r="1290" spans="11:19">
      <c r="K1290" s="3"/>
      <c r="L1290" s="3"/>
      <c r="M1290" s="3"/>
      <c r="N1290" s="3"/>
      <c r="O1290" s="118" t="str">
        <f t="shared" si="40"/>
        <v/>
      </c>
      <c r="S1290" s="53"/>
    </row>
    <row r="1291" spans="11:19">
      <c r="K1291" s="3"/>
      <c r="L1291" s="3"/>
      <c r="M1291" s="3"/>
      <c r="N1291" s="3"/>
      <c r="O1291" s="118" t="str">
        <f t="shared" si="40"/>
        <v/>
      </c>
      <c r="S1291" s="53"/>
    </row>
    <row r="1292" spans="11:19">
      <c r="K1292" s="3"/>
      <c r="L1292" s="3"/>
      <c r="M1292" s="3"/>
      <c r="N1292" s="3"/>
      <c r="O1292" s="118" t="str">
        <f t="shared" si="40"/>
        <v/>
      </c>
      <c r="S1292" s="53"/>
    </row>
    <row r="1293" spans="11:19">
      <c r="K1293" s="3"/>
      <c r="L1293" s="3"/>
      <c r="M1293" s="3"/>
      <c r="N1293" s="3"/>
      <c r="O1293" s="118" t="str">
        <f t="shared" si="40"/>
        <v/>
      </c>
      <c r="S1293" s="53"/>
    </row>
    <row r="1294" spans="11:19">
      <c r="K1294" s="3"/>
      <c r="L1294" s="3"/>
      <c r="M1294" s="3"/>
      <c r="N1294" s="3"/>
      <c r="O1294" s="118" t="str">
        <f t="shared" si="40"/>
        <v/>
      </c>
      <c r="S1294" s="53"/>
    </row>
    <row r="1295" spans="11:19">
      <c r="K1295" s="3"/>
      <c r="L1295" s="3"/>
      <c r="M1295" s="3"/>
      <c r="N1295" s="3"/>
      <c r="O1295" s="118" t="str">
        <f t="shared" si="40"/>
        <v/>
      </c>
      <c r="S1295" s="53"/>
    </row>
    <row r="1296" spans="11:19">
      <c r="K1296" s="3"/>
      <c r="L1296" s="3"/>
      <c r="M1296" s="3"/>
      <c r="N1296" s="3"/>
      <c r="O1296" s="118" t="str">
        <f t="shared" si="40"/>
        <v/>
      </c>
      <c r="S1296" s="53"/>
    </row>
    <row r="1297" spans="11:19">
      <c r="K1297" s="3"/>
      <c r="L1297" s="3"/>
      <c r="M1297" s="3"/>
      <c r="N1297" s="3"/>
      <c r="O1297" s="118" t="str">
        <f t="shared" si="40"/>
        <v/>
      </c>
      <c r="S1297" s="53"/>
    </row>
    <row r="1298" spans="11:19">
      <c r="K1298" s="3"/>
      <c r="L1298" s="3"/>
      <c r="M1298" s="3"/>
      <c r="N1298" s="3"/>
      <c r="O1298" s="118" t="str">
        <f t="shared" si="40"/>
        <v/>
      </c>
      <c r="S1298" s="53"/>
    </row>
    <row r="1299" spans="11:19">
      <c r="K1299" s="3"/>
      <c r="L1299" s="3"/>
      <c r="M1299" s="3"/>
      <c r="N1299" s="3"/>
      <c r="O1299" s="118" t="str">
        <f t="shared" si="40"/>
        <v/>
      </c>
      <c r="S1299" s="53"/>
    </row>
    <row r="1300" spans="11:19">
      <c r="K1300" s="3"/>
      <c r="L1300" s="3"/>
      <c r="M1300" s="3"/>
      <c r="N1300" s="3"/>
      <c r="O1300" s="118" t="str">
        <f t="shared" si="40"/>
        <v/>
      </c>
      <c r="S1300" s="53"/>
    </row>
    <row r="1301" spans="11:19">
      <c r="K1301" s="3"/>
      <c r="L1301" s="3"/>
      <c r="M1301" s="3"/>
      <c r="N1301" s="3"/>
      <c r="O1301" s="118" t="str">
        <f t="shared" si="40"/>
        <v/>
      </c>
      <c r="S1301" s="53"/>
    </row>
    <row r="1302" spans="11:19">
      <c r="K1302" s="3"/>
      <c r="L1302" s="3"/>
      <c r="M1302" s="3"/>
      <c r="N1302" s="3"/>
      <c r="O1302" s="118" t="str">
        <f t="shared" si="40"/>
        <v/>
      </c>
      <c r="S1302" s="53"/>
    </row>
    <row r="1303" spans="11:19">
      <c r="K1303" s="3"/>
      <c r="L1303" s="3"/>
      <c r="M1303" s="3"/>
      <c r="N1303" s="3"/>
      <c r="O1303" s="118" t="str">
        <f t="shared" si="40"/>
        <v/>
      </c>
      <c r="S1303" s="53"/>
    </row>
    <row r="1304" spans="11:19">
      <c r="K1304" s="3"/>
      <c r="L1304" s="3"/>
      <c r="M1304" s="3"/>
      <c r="N1304" s="3"/>
      <c r="O1304" s="118" t="str">
        <f t="shared" si="40"/>
        <v/>
      </c>
      <c r="S1304" s="53"/>
    </row>
    <row r="1305" spans="11:19">
      <c r="K1305" s="3"/>
      <c r="L1305" s="3"/>
      <c r="M1305" s="3"/>
      <c r="N1305" s="3"/>
      <c r="O1305" s="118" t="str">
        <f t="shared" si="40"/>
        <v/>
      </c>
      <c r="S1305" s="53"/>
    </row>
    <row r="1306" spans="11:19">
      <c r="K1306" s="3"/>
      <c r="L1306" s="3"/>
      <c r="M1306" s="3"/>
      <c r="N1306" s="3"/>
      <c r="O1306" s="118" t="str">
        <f t="shared" si="40"/>
        <v/>
      </c>
      <c r="S1306" s="53"/>
    </row>
    <row r="1307" spans="11:19">
      <c r="K1307" s="3"/>
      <c r="L1307" s="3"/>
      <c r="M1307" s="3"/>
      <c r="N1307" s="3"/>
      <c r="O1307" s="118" t="str">
        <f t="shared" si="40"/>
        <v/>
      </c>
      <c r="S1307" s="53"/>
    </row>
    <row r="1308" spans="11:19">
      <c r="K1308" s="3"/>
      <c r="L1308" s="3"/>
      <c r="M1308" s="3"/>
      <c r="N1308" s="3"/>
      <c r="O1308" s="118" t="str">
        <f t="shared" si="40"/>
        <v/>
      </c>
      <c r="S1308" s="53"/>
    </row>
    <row r="1309" spans="11:19">
      <c r="K1309" s="3"/>
      <c r="L1309" s="3"/>
      <c r="M1309" s="3"/>
      <c r="N1309" s="3"/>
      <c r="O1309" s="118" t="str">
        <f t="shared" si="40"/>
        <v/>
      </c>
      <c r="S1309" s="53"/>
    </row>
    <row r="1310" spans="11:19">
      <c r="K1310" s="3"/>
      <c r="L1310" s="3"/>
      <c r="M1310" s="3"/>
      <c r="N1310" s="3"/>
      <c r="O1310" s="118" t="str">
        <f t="shared" si="40"/>
        <v/>
      </c>
      <c r="S1310" s="53"/>
    </row>
    <row r="1311" spans="11:19">
      <c r="K1311" s="3"/>
      <c r="L1311" s="3"/>
      <c r="M1311" s="3"/>
      <c r="N1311" s="3"/>
      <c r="O1311" s="118" t="str">
        <f t="shared" si="40"/>
        <v/>
      </c>
      <c r="S1311" s="53"/>
    </row>
    <row r="1312" spans="11:19">
      <c r="K1312" s="3"/>
      <c r="L1312" s="3"/>
      <c r="M1312" s="3"/>
      <c r="N1312" s="3"/>
      <c r="O1312" s="118" t="str">
        <f t="shared" si="40"/>
        <v/>
      </c>
      <c r="S1312" s="53"/>
    </row>
    <row r="1313" spans="11:19">
      <c r="K1313" s="3"/>
      <c r="L1313" s="3"/>
      <c r="M1313" s="3"/>
      <c r="N1313" s="3"/>
      <c r="O1313" s="118" t="str">
        <f t="shared" si="40"/>
        <v/>
      </c>
      <c r="S1313" s="53"/>
    </row>
    <row r="1314" spans="11:19">
      <c r="K1314" s="3"/>
      <c r="L1314" s="3"/>
      <c r="M1314" s="3"/>
      <c r="N1314" s="3"/>
      <c r="O1314" s="118" t="str">
        <f t="shared" si="40"/>
        <v/>
      </c>
      <c r="S1314" s="53"/>
    </row>
    <row r="1315" spans="11:19">
      <c r="K1315" s="3"/>
      <c r="L1315" s="3"/>
      <c r="M1315" s="3"/>
      <c r="N1315" s="3"/>
      <c r="O1315" s="118" t="str">
        <f t="shared" si="40"/>
        <v/>
      </c>
      <c r="S1315" s="53"/>
    </row>
    <row r="1316" spans="11:19">
      <c r="K1316" s="3"/>
      <c r="L1316" s="3"/>
      <c r="M1316" s="3"/>
      <c r="N1316" s="3"/>
      <c r="O1316" s="118" t="str">
        <f t="shared" si="40"/>
        <v/>
      </c>
      <c r="S1316" s="53"/>
    </row>
    <row r="1317" spans="11:19">
      <c r="K1317" s="3"/>
      <c r="L1317" s="3"/>
      <c r="M1317" s="3"/>
      <c r="N1317" s="3"/>
      <c r="O1317" s="118" t="str">
        <f t="shared" si="40"/>
        <v/>
      </c>
      <c r="S1317" s="53"/>
    </row>
    <row r="1318" spans="11:19">
      <c r="K1318" s="3"/>
      <c r="L1318" s="3"/>
      <c r="M1318" s="3"/>
      <c r="N1318" s="3"/>
      <c r="O1318" s="118" t="str">
        <f t="shared" si="40"/>
        <v/>
      </c>
      <c r="S1318" s="53"/>
    </row>
    <row r="1319" spans="11:19">
      <c r="K1319" s="3"/>
      <c r="L1319" s="3"/>
      <c r="M1319" s="3"/>
      <c r="N1319" s="3"/>
      <c r="O1319" s="118" t="str">
        <f t="shared" si="40"/>
        <v/>
      </c>
      <c r="S1319" s="53"/>
    </row>
    <row r="1320" spans="11:19">
      <c r="K1320" s="3"/>
      <c r="L1320" s="3"/>
      <c r="M1320" s="3"/>
      <c r="N1320" s="3"/>
      <c r="O1320" s="118" t="str">
        <f t="shared" si="40"/>
        <v/>
      </c>
      <c r="S1320" s="53"/>
    </row>
    <row r="1321" spans="11:19">
      <c r="K1321" s="3"/>
      <c r="L1321" s="3"/>
      <c r="M1321" s="3"/>
      <c r="N1321" s="3"/>
      <c r="O1321" s="118" t="str">
        <f t="shared" si="40"/>
        <v/>
      </c>
      <c r="S1321" s="53"/>
    </row>
    <row r="1322" spans="11:19">
      <c r="K1322" s="3"/>
      <c r="L1322" s="3"/>
      <c r="M1322" s="3"/>
      <c r="N1322" s="3"/>
      <c r="O1322" s="118" t="str">
        <f t="shared" si="40"/>
        <v/>
      </c>
      <c r="S1322" s="53"/>
    </row>
    <row r="1323" spans="11:19">
      <c r="K1323" s="3"/>
      <c r="L1323" s="3"/>
      <c r="M1323" s="3"/>
      <c r="N1323" s="3"/>
      <c r="O1323" s="118" t="str">
        <f t="shared" si="40"/>
        <v/>
      </c>
      <c r="S1323" s="53"/>
    </row>
    <row r="1324" spans="11:19">
      <c r="K1324" s="3"/>
      <c r="L1324" s="3"/>
      <c r="M1324" s="3"/>
      <c r="N1324" s="3"/>
      <c r="O1324" s="118" t="str">
        <f t="shared" si="40"/>
        <v/>
      </c>
      <c r="S1324" s="53"/>
    </row>
    <row r="1325" spans="11:19">
      <c r="K1325" s="3"/>
      <c r="L1325" s="3"/>
      <c r="M1325" s="3"/>
      <c r="N1325" s="3"/>
      <c r="O1325" s="118" t="str">
        <f t="shared" si="40"/>
        <v/>
      </c>
      <c r="S1325" s="53"/>
    </row>
    <row r="1326" spans="11:19">
      <c r="K1326" s="3"/>
      <c r="L1326" s="3"/>
      <c r="M1326" s="3"/>
      <c r="N1326" s="3"/>
      <c r="O1326" s="118" t="str">
        <f t="shared" si="40"/>
        <v/>
      </c>
      <c r="S1326" s="53"/>
    </row>
    <row r="1327" spans="11:19">
      <c r="K1327" s="3"/>
      <c r="L1327" s="3"/>
      <c r="M1327" s="3"/>
      <c r="N1327" s="3"/>
      <c r="O1327" s="118" t="str">
        <f t="shared" si="40"/>
        <v/>
      </c>
      <c r="S1327" s="53"/>
    </row>
    <row r="1328" spans="11:19">
      <c r="K1328" s="3"/>
      <c r="L1328" s="3"/>
      <c r="M1328" s="3"/>
      <c r="N1328" s="3"/>
      <c r="O1328" s="118" t="str">
        <f t="shared" si="40"/>
        <v/>
      </c>
      <c r="S1328" s="53"/>
    </row>
    <row r="1329" spans="11:19">
      <c r="K1329" s="3"/>
      <c r="L1329" s="3"/>
      <c r="M1329" s="3"/>
      <c r="N1329" s="3"/>
      <c r="O1329" s="118" t="str">
        <f t="shared" si="40"/>
        <v/>
      </c>
      <c r="S1329" s="53"/>
    </row>
    <row r="1330" spans="11:19">
      <c r="K1330" s="3"/>
      <c r="L1330" s="3"/>
      <c r="M1330" s="3"/>
      <c r="N1330" s="3"/>
      <c r="O1330" s="118" t="str">
        <f t="shared" si="40"/>
        <v/>
      </c>
      <c r="S1330" s="53"/>
    </row>
    <row r="1331" spans="11:19">
      <c r="K1331" s="3"/>
      <c r="L1331" s="3"/>
      <c r="M1331" s="3"/>
      <c r="N1331" s="3"/>
      <c r="O1331" s="118" t="str">
        <f t="shared" si="40"/>
        <v/>
      </c>
      <c r="S1331" s="53"/>
    </row>
    <row r="1332" spans="11:19">
      <c r="K1332" s="3"/>
      <c r="L1332" s="3"/>
      <c r="M1332" s="3"/>
      <c r="N1332" s="3"/>
      <c r="O1332" s="118" t="str">
        <f t="shared" si="40"/>
        <v/>
      </c>
      <c r="S1332" s="53"/>
    </row>
    <row r="1333" spans="11:19">
      <c r="K1333" s="3"/>
      <c r="L1333" s="3"/>
      <c r="M1333" s="3"/>
      <c r="N1333" s="3"/>
      <c r="O1333" s="118" t="str">
        <f t="shared" si="40"/>
        <v/>
      </c>
      <c r="S1333" s="53"/>
    </row>
    <row r="1334" spans="11:19">
      <c r="K1334" s="3"/>
      <c r="L1334" s="3"/>
      <c r="M1334" s="3"/>
      <c r="N1334" s="3"/>
      <c r="O1334" s="118" t="str">
        <f t="shared" si="40"/>
        <v/>
      </c>
      <c r="S1334" s="53"/>
    </row>
    <row r="1335" spans="11:19">
      <c r="K1335" s="3"/>
      <c r="L1335" s="3"/>
      <c r="M1335" s="3"/>
      <c r="N1335" s="3"/>
      <c r="O1335" s="118" t="str">
        <f t="shared" si="40"/>
        <v/>
      </c>
      <c r="S1335" s="53"/>
    </row>
    <row r="1336" spans="11:19">
      <c r="K1336" s="3"/>
      <c r="L1336" s="3"/>
      <c r="M1336" s="3"/>
      <c r="N1336" s="3"/>
      <c r="O1336" s="118" t="str">
        <f t="shared" ref="O1336:O1399" si="41">IF(A1336="","",A1336)</f>
        <v/>
      </c>
      <c r="S1336" s="53"/>
    </row>
    <row r="1337" spans="11:19">
      <c r="K1337" s="3"/>
      <c r="L1337" s="3"/>
      <c r="M1337" s="3"/>
      <c r="N1337" s="3"/>
      <c r="O1337" s="118" t="str">
        <f t="shared" si="41"/>
        <v/>
      </c>
      <c r="S1337" s="53"/>
    </row>
    <row r="1338" spans="11:19">
      <c r="K1338" s="3"/>
      <c r="L1338" s="3"/>
      <c r="M1338" s="3"/>
      <c r="N1338" s="3"/>
      <c r="O1338" s="118" t="str">
        <f t="shared" si="41"/>
        <v/>
      </c>
      <c r="S1338" s="53"/>
    </row>
    <row r="1339" spans="11:19">
      <c r="K1339" s="3"/>
      <c r="L1339" s="3"/>
      <c r="M1339" s="3"/>
      <c r="N1339" s="3"/>
      <c r="O1339" s="118" t="str">
        <f t="shared" si="41"/>
        <v/>
      </c>
      <c r="S1339" s="53"/>
    </row>
    <row r="1340" spans="11:19">
      <c r="K1340" s="3"/>
      <c r="L1340" s="3"/>
      <c r="M1340" s="3"/>
      <c r="N1340" s="3"/>
      <c r="O1340" s="118" t="str">
        <f t="shared" si="41"/>
        <v/>
      </c>
      <c r="S1340" s="53"/>
    </row>
    <row r="1341" spans="11:19">
      <c r="K1341" s="3"/>
      <c r="L1341" s="3"/>
      <c r="M1341" s="3"/>
      <c r="N1341" s="3"/>
      <c r="O1341" s="118" t="str">
        <f t="shared" si="41"/>
        <v/>
      </c>
      <c r="S1341" s="53"/>
    </row>
    <row r="1342" spans="11:19">
      <c r="K1342" s="3"/>
      <c r="L1342" s="3"/>
      <c r="M1342" s="3"/>
      <c r="N1342" s="3"/>
      <c r="O1342" s="118" t="str">
        <f t="shared" si="41"/>
        <v/>
      </c>
      <c r="S1342" s="53"/>
    </row>
    <row r="1343" spans="11:19">
      <c r="K1343" s="3"/>
      <c r="L1343" s="3"/>
      <c r="M1343" s="3"/>
      <c r="N1343" s="3"/>
      <c r="O1343" s="118" t="str">
        <f t="shared" si="41"/>
        <v/>
      </c>
      <c r="S1343" s="53"/>
    </row>
    <row r="1344" spans="11:19">
      <c r="K1344" s="3"/>
      <c r="L1344" s="3"/>
      <c r="M1344" s="3"/>
      <c r="N1344" s="3"/>
      <c r="O1344" s="118" t="str">
        <f t="shared" si="41"/>
        <v/>
      </c>
      <c r="S1344" s="53"/>
    </row>
    <row r="1345" spans="11:19">
      <c r="K1345" s="3"/>
      <c r="L1345" s="3"/>
      <c r="M1345" s="3"/>
      <c r="N1345" s="3"/>
      <c r="O1345" s="118" t="str">
        <f t="shared" si="41"/>
        <v/>
      </c>
      <c r="S1345" s="53"/>
    </row>
    <row r="1346" spans="11:19">
      <c r="K1346" s="3"/>
      <c r="L1346" s="3"/>
      <c r="M1346" s="3"/>
      <c r="N1346" s="3"/>
      <c r="O1346" s="118" t="str">
        <f t="shared" si="41"/>
        <v/>
      </c>
      <c r="S1346" s="53"/>
    </row>
    <row r="1347" spans="11:19">
      <c r="K1347" s="3"/>
      <c r="L1347" s="3"/>
      <c r="M1347" s="3"/>
      <c r="N1347" s="3"/>
      <c r="O1347" s="118" t="str">
        <f t="shared" si="41"/>
        <v/>
      </c>
      <c r="S1347" s="53"/>
    </row>
    <row r="1348" spans="11:19">
      <c r="K1348" s="3"/>
      <c r="L1348" s="3"/>
      <c r="M1348" s="3"/>
      <c r="N1348" s="3"/>
      <c r="O1348" s="118" t="str">
        <f t="shared" si="41"/>
        <v/>
      </c>
      <c r="S1348" s="53"/>
    </row>
    <row r="1349" spans="11:19">
      <c r="K1349" s="3"/>
      <c r="L1349" s="3"/>
      <c r="M1349" s="3"/>
      <c r="N1349" s="3"/>
      <c r="O1349" s="118" t="str">
        <f t="shared" si="41"/>
        <v/>
      </c>
      <c r="S1349" s="53"/>
    </row>
    <row r="1350" spans="11:19">
      <c r="K1350" s="3"/>
      <c r="L1350" s="3"/>
      <c r="M1350" s="3"/>
      <c r="N1350" s="3"/>
      <c r="O1350" s="118" t="str">
        <f t="shared" si="41"/>
        <v/>
      </c>
      <c r="S1350" s="53"/>
    </row>
    <row r="1351" spans="11:19">
      <c r="K1351" s="3"/>
      <c r="L1351" s="3"/>
      <c r="M1351" s="3"/>
      <c r="N1351" s="3"/>
      <c r="O1351" s="118" t="str">
        <f t="shared" si="41"/>
        <v/>
      </c>
      <c r="S1351" s="53"/>
    </row>
    <row r="1352" spans="11:19">
      <c r="K1352" s="3"/>
      <c r="L1352" s="3"/>
      <c r="M1352" s="3"/>
      <c r="N1352" s="3"/>
      <c r="O1352" s="118" t="str">
        <f t="shared" si="41"/>
        <v/>
      </c>
      <c r="S1352" s="53"/>
    </row>
    <row r="1353" spans="11:19">
      <c r="K1353" s="3"/>
      <c r="L1353" s="3"/>
      <c r="M1353" s="3"/>
      <c r="N1353" s="3"/>
      <c r="O1353" s="118" t="str">
        <f t="shared" si="41"/>
        <v/>
      </c>
      <c r="S1353" s="53"/>
    </row>
    <row r="1354" spans="11:19">
      <c r="K1354" s="3"/>
      <c r="L1354" s="3"/>
      <c r="M1354" s="3"/>
      <c r="N1354" s="3"/>
      <c r="O1354" s="118" t="str">
        <f t="shared" si="41"/>
        <v/>
      </c>
      <c r="S1354" s="53"/>
    </row>
    <row r="1355" spans="11:19">
      <c r="K1355" s="3"/>
      <c r="L1355" s="3"/>
      <c r="M1355" s="3"/>
      <c r="N1355" s="3"/>
      <c r="O1355" s="118" t="str">
        <f t="shared" si="41"/>
        <v/>
      </c>
      <c r="S1355" s="53"/>
    </row>
    <row r="1356" spans="11:19">
      <c r="K1356" s="3"/>
      <c r="L1356" s="3"/>
      <c r="M1356" s="3"/>
      <c r="N1356" s="3"/>
      <c r="O1356" s="118" t="str">
        <f t="shared" si="41"/>
        <v/>
      </c>
      <c r="S1356" s="53"/>
    </row>
    <row r="1357" spans="11:19">
      <c r="K1357" s="3"/>
      <c r="L1357" s="3"/>
      <c r="M1357" s="3"/>
      <c r="N1357" s="3"/>
      <c r="O1357" s="118" t="str">
        <f t="shared" si="41"/>
        <v/>
      </c>
      <c r="S1357" s="53"/>
    </row>
    <row r="1358" spans="11:19">
      <c r="K1358" s="3"/>
      <c r="L1358" s="3"/>
      <c r="M1358" s="3"/>
      <c r="N1358" s="3"/>
      <c r="O1358" s="118" t="str">
        <f t="shared" si="41"/>
        <v/>
      </c>
      <c r="S1358" s="53"/>
    </row>
    <row r="1359" spans="11:19">
      <c r="K1359" s="3"/>
      <c r="L1359" s="3"/>
      <c r="M1359" s="3"/>
      <c r="N1359" s="3"/>
      <c r="O1359" s="118" t="str">
        <f t="shared" si="41"/>
        <v/>
      </c>
      <c r="S1359" s="53"/>
    </row>
    <row r="1360" spans="11:19">
      <c r="K1360" s="3"/>
      <c r="L1360" s="3"/>
      <c r="M1360" s="3"/>
      <c r="N1360" s="3"/>
      <c r="O1360" s="118" t="str">
        <f t="shared" si="41"/>
        <v/>
      </c>
      <c r="S1360" s="53"/>
    </row>
    <row r="1361" spans="11:19">
      <c r="K1361" s="3"/>
      <c r="L1361" s="3"/>
      <c r="M1361" s="3"/>
      <c r="N1361" s="3"/>
      <c r="O1361" s="118" t="str">
        <f t="shared" si="41"/>
        <v/>
      </c>
      <c r="S1361" s="53"/>
    </row>
    <row r="1362" spans="11:19">
      <c r="K1362" s="3"/>
      <c r="L1362" s="3"/>
      <c r="M1362" s="3"/>
      <c r="N1362" s="3"/>
      <c r="O1362" s="118" t="str">
        <f t="shared" si="41"/>
        <v/>
      </c>
      <c r="S1362" s="53"/>
    </row>
    <row r="1363" spans="11:19">
      <c r="K1363" s="3"/>
      <c r="L1363" s="3"/>
      <c r="M1363" s="3"/>
      <c r="N1363" s="3"/>
      <c r="O1363" s="118" t="str">
        <f t="shared" si="41"/>
        <v/>
      </c>
      <c r="S1363" s="53"/>
    </row>
    <row r="1364" spans="11:19">
      <c r="K1364" s="3"/>
      <c r="L1364" s="3"/>
      <c r="M1364" s="3"/>
      <c r="N1364" s="3"/>
      <c r="O1364" s="118" t="str">
        <f t="shared" si="41"/>
        <v/>
      </c>
      <c r="S1364" s="53"/>
    </row>
    <row r="1365" spans="11:19">
      <c r="K1365" s="3"/>
      <c r="L1365" s="3"/>
      <c r="M1365" s="3"/>
      <c r="N1365" s="3"/>
      <c r="O1365" s="118" t="str">
        <f t="shared" si="41"/>
        <v/>
      </c>
      <c r="S1365" s="53"/>
    </row>
    <row r="1366" spans="11:19">
      <c r="K1366" s="3"/>
      <c r="L1366" s="3"/>
      <c r="M1366" s="3"/>
      <c r="N1366" s="3"/>
      <c r="O1366" s="118" t="str">
        <f t="shared" si="41"/>
        <v/>
      </c>
      <c r="S1366" s="53"/>
    </row>
    <row r="1367" spans="11:19">
      <c r="K1367" s="3"/>
      <c r="L1367" s="3"/>
      <c r="M1367" s="3"/>
      <c r="N1367" s="3"/>
      <c r="O1367" s="118" t="str">
        <f t="shared" si="41"/>
        <v/>
      </c>
      <c r="S1367" s="53"/>
    </row>
    <row r="1368" spans="11:19">
      <c r="K1368" s="3"/>
      <c r="L1368" s="3"/>
      <c r="M1368" s="3"/>
      <c r="N1368" s="3"/>
      <c r="O1368" s="118" t="str">
        <f t="shared" si="41"/>
        <v/>
      </c>
      <c r="S1368" s="53"/>
    </row>
    <row r="1369" spans="11:19">
      <c r="K1369" s="3"/>
      <c r="L1369" s="3"/>
      <c r="M1369" s="3"/>
      <c r="N1369" s="3"/>
      <c r="O1369" s="118" t="str">
        <f t="shared" si="41"/>
        <v/>
      </c>
      <c r="S1369" s="53"/>
    </row>
    <row r="1370" spans="11:19">
      <c r="K1370" s="3"/>
      <c r="L1370" s="3"/>
      <c r="M1370" s="3"/>
      <c r="N1370" s="3"/>
      <c r="O1370" s="118" t="str">
        <f t="shared" si="41"/>
        <v/>
      </c>
      <c r="S1370" s="53"/>
    </row>
    <row r="1371" spans="11:19">
      <c r="K1371" s="3"/>
      <c r="L1371" s="3"/>
      <c r="M1371" s="3"/>
      <c r="N1371" s="3"/>
      <c r="O1371" s="118" t="str">
        <f t="shared" si="41"/>
        <v/>
      </c>
      <c r="S1371" s="53"/>
    </row>
    <row r="1372" spans="11:19">
      <c r="K1372" s="3"/>
      <c r="L1372" s="3"/>
      <c r="M1372" s="3"/>
      <c r="N1372" s="3"/>
      <c r="O1372" s="118" t="str">
        <f t="shared" si="41"/>
        <v/>
      </c>
      <c r="S1372" s="53"/>
    </row>
    <row r="1373" spans="11:19">
      <c r="K1373" s="3"/>
      <c r="L1373" s="3"/>
      <c r="M1373" s="3"/>
      <c r="N1373" s="3"/>
      <c r="O1373" s="118" t="str">
        <f t="shared" si="41"/>
        <v/>
      </c>
      <c r="S1373" s="53"/>
    </row>
    <row r="1374" spans="11:19">
      <c r="K1374" s="3"/>
      <c r="L1374" s="3"/>
      <c r="M1374" s="3"/>
      <c r="N1374" s="3"/>
      <c r="O1374" s="118" t="str">
        <f t="shared" si="41"/>
        <v/>
      </c>
      <c r="S1374" s="53"/>
    </row>
    <row r="1375" spans="11:19">
      <c r="K1375" s="3"/>
      <c r="L1375" s="3"/>
      <c r="M1375" s="3"/>
      <c r="N1375" s="3"/>
      <c r="O1375" s="118" t="str">
        <f t="shared" si="41"/>
        <v/>
      </c>
      <c r="S1375" s="53"/>
    </row>
    <row r="1376" spans="11:19">
      <c r="K1376" s="3"/>
      <c r="L1376" s="3"/>
      <c r="M1376" s="3"/>
      <c r="N1376" s="3"/>
      <c r="O1376" s="118" t="str">
        <f t="shared" si="41"/>
        <v/>
      </c>
      <c r="S1376" s="53"/>
    </row>
    <row r="1377" spans="11:19">
      <c r="K1377" s="3"/>
      <c r="L1377" s="3"/>
      <c r="M1377" s="3"/>
      <c r="N1377" s="3"/>
      <c r="O1377" s="118" t="str">
        <f t="shared" si="41"/>
        <v/>
      </c>
      <c r="S1377" s="53"/>
    </row>
    <row r="1378" spans="11:19">
      <c r="K1378" s="3"/>
      <c r="L1378" s="3"/>
      <c r="M1378" s="3"/>
      <c r="N1378" s="3"/>
      <c r="O1378" s="118" t="str">
        <f t="shared" si="41"/>
        <v/>
      </c>
      <c r="S1378" s="53"/>
    </row>
    <row r="1379" spans="11:19">
      <c r="K1379" s="3"/>
      <c r="L1379" s="3"/>
      <c r="M1379" s="3"/>
      <c r="N1379" s="3"/>
      <c r="O1379" s="118" t="str">
        <f t="shared" si="41"/>
        <v/>
      </c>
      <c r="S1379" s="53"/>
    </row>
    <row r="1380" spans="11:19">
      <c r="K1380" s="3"/>
      <c r="L1380" s="3"/>
      <c r="M1380" s="3"/>
      <c r="N1380" s="3"/>
      <c r="O1380" s="118" t="str">
        <f t="shared" si="41"/>
        <v/>
      </c>
      <c r="S1380" s="53"/>
    </row>
    <row r="1381" spans="11:19">
      <c r="K1381" s="3"/>
      <c r="L1381" s="3"/>
      <c r="M1381" s="3"/>
      <c r="N1381" s="3"/>
      <c r="O1381" s="118" t="str">
        <f t="shared" si="41"/>
        <v/>
      </c>
      <c r="S1381" s="53"/>
    </row>
    <row r="1382" spans="11:19">
      <c r="K1382" s="3"/>
      <c r="L1382" s="3"/>
      <c r="M1382" s="3"/>
      <c r="N1382" s="3"/>
      <c r="O1382" s="118" t="str">
        <f t="shared" si="41"/>
        <v/>
      </c>
      <c r="S1382" s="53"/>
    </row>
    <row r="1383" spans="11:19">
      <c r="K1383" s="3"/>
      <c r="L1383" s="3"/>
      <c r="M1383" s="3"/>
      <c r="N1383" s="3"/>
      <c r="O1383" s="118" t="str">
        <f t="shared" si="41"/>
        <v/>
      </c>
      <c r="S1383" s="53"/>
    </row>
    <row r="1384" spans="11:19">
      <c r="K1384" s="3"/>
      <c r="L1384" s="3"/>
      <c r="M1384" s="3"/>
      <c r="N1384" s="3"/>
      <c r="O1384" s="118" t="str">
        <f t="shared" si="41"/>
        <v/>
      </c>
      <c r="S1384" s="53"/>
    </row>
    <row r="1385" spans="11:19">
      <c r="K1385" s="3"/>
      <c r="L1385" s="3"/>
      <c r="M1385" s="3"/>
      <c r="N1385" s="3"/>
      <c r="O1385" s="118" t="str">
        <f t="shared" si="41"/>
        <v/>
      </c>
      <c r="S1385" s="53"/>
    </row>
    <row r="1386" spans="11:19">
      <c r="K1386" s="3"/>
      <c r="L1386" s="3"/>
      <c r="M1386" s="3"/>
      <c r="N1386" s="3"/>
      <c r="O1386" s="118" t="str">
        <f t="shared" si="41"/>
        <v/>
      </c>
      <c r="S1386" s="53"/>
    </row>
    <row r="1387" spans="11:19">
      <c r="K1387" s="3"/>
      <c r="L1387" s="3"/>
      <c r="M1387" s="3"/>
      <c r="N1387" s="3"/>
      <c r="O1387" s="118" t="str">
        <f t="shared" si="41"/>
        <v/>
      </c>
      <c r="S1387" s="53"/>
    </row>
    <row r="1388" spans="11:19">
      <c r="K1388" s="3"/>
      <c r="L1388" s="3"/>
      <c r="M1388" s="3"/>
      <c r="N1388" s="3"/>
      <c r="O1388" s="118" t="str">
        <f t="shared" si="41"/>
        <v/>
      </c>
      <c r="S1388" s="53"/>
    </row>
    <row r="1389" spans="11:19">
      <c r="K1389" s="3"/>
      <c r="L1389" s="3"/>
      <c r="M1389" s="3"/>
      <c r="N1389" s="3"/>
      <c r="O1389" s="118" t="str">
        <f t="shared" si="41"/>
        <v/>
      </c>
      <c r="S1389" s="53"/>
    </row>
    <row r="1390" spans="11:19">
      <c r="K1390" s="3"/>
      <c r="L1390" s="3"/>
      <c r="M1390" s="3"/>
      <c r="N1390" s="3"/>
      <c r="O1390" s="118" t="str">
        <f t="shared" si="41"/>
        <v/>
      </c>
      <c r="S1390" s="53"/>
    </row>
    <row r="1391" spans="11:19">
      <c r="K1391" s="3"/>
      <c r="L1391" s="3"/>
      <c r="M1391" s="3"/>
      <c r="N1391" s="3"/>
      <c r="O1391" s="118" t="str">
        <f t="shared" si="41"/>
        <v/>
      </c>
      <c r="S1391" s="53"/>
    </row>
    <row r="1392" spans="11:19">
      <c r="K1392" s="3"/>
      <c r="L1392" s="3"/>
      <c r="M1392" s="3"/>
      <c r="N1392" s="3"/>
      <c r="O1392" s="118" t="str">
        <f t="shared" si="41"/>
        <v/>
      </c>
      <c r="S1392" s="53"/>
    </row>
    <row r="1393" spans="11:19">
      <c r="K1393" s="3"/>
      <c r="L1393" s="3"/>
      <c r="M1393" s="3"/>
      <c r="N1393" s="3"/>
      <c r="O1393" s="118" t="str">
        <f t="shared" si="41"/>
        <v/>
      </c>
      <c r="S1393" s="53"/>
    </row>
    <row r="1394" spans="11:19">
      <c r="K1394" s="3"/>
      <c r="L1394" s="3"/>
      <c r="M1394" s="3"/>
      <c r="N1394" s="3"/>
      <c r="O1394" s="118" t="str">
        <f t="shared" si="41"/>
        <v/>
      </c>
      <c r="S1394" s="53"/>
    </row>
    <row r="1395" spans="11:19">
      <c r="K1395" s="3"/>
      <c r="L1395" s="3"/>
      <c r="M1395" s="3"/>
      <c r="N1395" s="3"/>
      <c r="O1395" s="118" t="str">
        <f t="shared" si="41"/>
        <v/>
      </c>
      <c r="S1395" s="53"/>
    </row>
    <row r="1396" spans="11:19">
      <c r="K1396" s="3"/>
      <c r="L1396" s="3"/>
      <c r="M1396" s="3"/>
      <c r="N1396" s="3"/>
      <c r="O1396" s="118" t="str">
        <f t="shared" si="41"/>
        <v/>
      </c>
      <c r="S1396" s="53"/>
    </row>
    <row r="1397" spans="11:19">
      <c r="K1397" s="3"/>
      <c r="L1397" s="3"/>
      <c r="M1397" s="3"/>
      <c r="N1397" s="3"/>
      <c r="O1397" s="118" t="str">
        <f t="shared" si="41"/>
        <v/>
      </c>
      <c r="S1397" s="53"/>
    </row>
    <row r="1398" spans="11:19">
      <c r="K1398" s="3"/>
      <c r="L1398" s="3"/>
      <c r="M1398" s="3"/>
      <c r="N1398" s="3"/>
      <c r="O1398" s="118" t="str">
        <f t="shared" si="41"/>
        <v/>
      </c>
      <c r="S1398" s="53"/>
    </row>
    <row r="1399" spans="11:19">
      <c r="K1399" s="3"/>
      <c r="L1399" s="3"/>
      <c r="M1399" s="3"/>
      <c r="N1399" s="3"/>
      <c r="O1399" s="118" t="str">
        <f t="shared" si="41"/>
        <v/>
      </c>
      <c r="S1399" s="53"/>
    </row>
    <row r="1400" spans="11:19">
      <c r="K1400" s="3"/>
      <c r="L1400" s="3"/>
      <c r="M1400" s="3"/>
      <c r="N1400" s="3"/>
      <c r="O1400" s="118" t="str">
        <f t="shared" ref="O1400:O1427" si="42">IF(A1400="","",A1400)</f>
        <v/>
      </c>
      <c r="S1400" s="53"/>
    </row>
    <row r="1401" spans="11:19">
      <c r="K1401" s="3"/>
      <c r="L1401" s="3"/>
      <c r="M1401" s="3"/>
      <c r="N1401" s="3"/>
      <c r="O1401" s="118" t="str">
        <f t="shared" si="42"/>
        <v/>
      </c>
      <c r="S1401" s="53"/>
    </row>
    <row r="1402" spans="11:19">
      <c r="K1402" s="3"/>
      <c r="L1402" s="3"/>
      <c r="M1402" s="3"/>
      <c r="N1402" s="3"/>
      <c r="O1402" s="118" t="str">
        <f t="shared" si="42"/>
        <v/>
      </c>
      <c r="S1402" s="53"/>
    </row>
    <row r="1403" spans="11:19">
      <c r="K1403" s="3"/>
      <c r="L1403" s="3"/>
      <c r="M1403" s="3"/>
      <c r="N1403" s="3"/>
      <c r="O1403" s="118" t="str">
        <f t="shared" si="42"/>
        <v/>
      </c>
      <c r="S1403" s="53"/>
    </row>
    <row r="1404" spans="11:19">
      <c r="K1404" s="3"/>
      <c r="L1404" s="3"/>
      <c r="M1404" s="3"/>
      <c r="N1404" s="3"/>
      <c r="O1404" s="118" t="str">
        <f t="shared" si="42"/>
        <v/>
      </c>
      <c r="S1404" s="53"/>
    </row>
    <row r="1405" spans="11:19">
      <c r="K1405" s="3"/>
      <c r="L1405" s="3"/>
      <c r="M1405" s="3"/>
      <c r="N1405" s="3"/>
      <c r="O1405" s="118" t="str">
        <f t="shared" si="42"/>
        <v/>
      </c>
      <c r="S1405" s="53"/>
    </row>
    <row r="1406" spans="11:19">
      <c r="K1406" s="3"/>
      <c r="L1406" s="3"/>
      <c r="M1406" s="3"/>
      <c r="N1406" s="3"/>
      <c r="O1406" s="118" t="str">
        <f t="shared" si="42"/>
        <v/>
      </c>
      <c r="S1406" s="53"/>
    </row>
    <row r="1407" spans="11:19">
      <c r="K1407" s="3"/>
      <c r="L1407" s="3"/>
      <c r="M1407" s="3"/>
      <c r="N1407" s="3"/>
      <c r="O1407" s="118" t="str">
        <f t="shared" si="42"/>
        <v/>
      </c>
      <c r="S1407" s="53"/>
    </row>
    <row r="1408" spans="11:19">
      <c r="K1408" s="3"/>
      <c r="L1408" s="3"/>
      <c r="M1408" s="3"/>
      <c r="N1408" s="3"/>
      <c r="O1408" s="118" t="str">
        <f t="shared" si="42"/>
        <v/>
      </c>
      <c r="S1408" s="53"/>
    </row>
    <row r="1409" spans="11:19">
      <c r="K1409" s="3"/>
      <c r="L1409" s="3"/>
      <c r="M1409" s="3"/>
      <c r="N1409" s="3"/>
      <c r="O1409" s="118" t="str">
        <f t="shared" si="42"/>
        <v/>
      </c>
      <c r="S1409" s="53"/>
    </row>
    <row r="1410" spans="11:19">
      <c r="K1410" s="3"/>
      <c r="L1410" s="3"/>
      <c r="M1410" s="3"/>
      <c r="N1410" s="3"/>
      <c r="O1410" s="118" t="str">
        <f t="shared" si="42"/>
        <v/>
      </c>
      <c r="S1410" s="53"/>
    </row>
    <row r="1411" spans="11:19">
      <c r="K1411" s="3"/>
      <c r="L1411" s="3"/>
      <c r="M1411" s="3"/>
      <c r="N1411" s="3"/>
      <c r="O1411" s="118" t="str">
        <f t="shared" si="42"/>
        <v/>
      </c>
      <c r="S1411" s="53"/>
    </row>
    <row r="1412" spans="11:19">
      <c r="K1412" s="3"/>
      <c r="L1412" s="3"/>
      <c r="M1412" s="3"/>
      <c r="N1412" s="3"/>
      <c r="O1412" s="118" t="str">
        <f t="shared" si="42"/>
        <v/>
      </c>
      <c r="S1412" s="53"/>
    </row>
    <row r="1413" spans="11:19">
      <c r="K1413" s="3"/>
      <c r="L1413" s="3"/>
      <c r="M1413" s="3"/>
      <c r="N1413" s="3"/>
      <c r="O1413" s="118" t="str">
        <f t="shared" si="42"/>
        <v/>
      </c>
      <c r="S1413" s="53"/>
    </row>
    <row r="1414" spans="11:19">
      <c r="K1414" s="3"/>
      <c r="L1414" s="3"/>
      <c r="M1414" s="3"/>
      <c r="N1414" s="3"/>
      <c r="O1414" s="118" t="str">
        <f t="shared" si="42"/>
        <v/>
      </c>
      <c r="S1414" s="53"/>
    </row>
    <row r="1415" spans="11:19">
      <c r="K1415" s="3"/>
      <c r="L1415" s="3"/>
      <c r="M1415" s="3"/>
      <c r="N1415" s="3"/>
      <c r="O1415" s="118" t="str">
        <f t="shared" si="42"/>
        <v/>
      </c>
      <c r="S1415" s="53"/>
    </row>
    <row r="1416" spans="11:19">
      <c r="K1416" s="3"/>
      <c r="L1416" s="3"/>
      <c r="M1416" s="3"/>
      <c r="N1416" s="3"/>
      <c r="O1416" s="118" t="str">
        <f t="shared" si="42"/>
        <v/>
      </c>
      <c r="S1416" s="53"/>
    </row>
    <row r="1417" spans="11:19">
      <c r="K1417" s="3"/>
      <c r="L1417" s="3"/>
      <c r="M1417" s="3"/>
      <c r="N1417" s="3"/>
      <c r="O1417" s="118" t="str">
        <f t="shared" si="42"/>
        <v/>
      </c>
      <c r="S1417" s="53"/>
    </row>
    <row r="1418" spans="11:19">
      <c r="K1418" s="3"/>
      <c r="L1418" s="3"/>
      <c r="M1418" s="3"/>
      <c r="N1418" s="3"/>
      <c r="O1418" s="118" t="str">
        <f t="shared" si="42"/>
        <v/>
      </c>
      <c r="S1418" s="53"/>
    </row>
    <row r="1419" spans="11:19">
      <c r="K1419" s="3"/>
      <c r="L1419" s="3"/>
      <c r="M1419" s="3"/>
      <c r="N1419" s="3"/>
      <c r="O1419" s="118" t="str">
        <f t="shared" si="42"/>
        <v/>
      </c>
      <c r="S1419" s="53"/>
    </row>
    <row r="1420" spans="11:19">
      <c r="K1420" s="3"/>
      <c r="L1420" s="3"/>
      <c r="M1420" s="3"/>
      <c r="N1420" s="3"/>
      <c r="O1420" s="118" t="str">
        <f t="shared" si="42"/>
        <v/>
      </c>
      <c r="S1420" s="53"/>
    </row>
    <row r="1421" spans="11:19">
      <c r="K1421" s="3"/>
      <c r="L1421" s="3"/>
      <c r="M1421" s="3"/>
      <c r="N1421" s="3"/>
      <c r="O1421" s="118" t="str">
        <f t="shared" si="42"/>
        <v/>
      </c>
      <c r="S1421" s="53"/>
    </row>
    <row r="1422" spans="11:19">
      <c r="K1422" s="3"/>
      <c r="L1422" s="3"/>
      <c r="M1422" s="3"/>
      <c r="N1422" s="3"/>
      <c r="O1422" s="118" t="str">
        <f t="shared" si="42"/>
        <v/>
      </c>
      <c r="S1422" s="53"/>
    </row>
    <row r="1423" spans="11:19">
      <c r="K1423" s="3"/>
      <c r="L1423" s="3"/>
      <c r="M1423" s="3"/>
      <c r="N1423" s="3"/>
      <c r="O1423" s="118" t="str">
        <f t="shared" si="42"/>
        <v/>
      </c>
      <c r="S1423" s="53"/>
    </row>
    <row r="1424" spans="11:19">
      <c r="K1424" s="3"/>
      <c r="L1424" s="3"/>
      <c r="M1424" s="3"/>
      <c r="N1424" s="3"/>
      <c r="O1424" s="118" t="str">
        <f t="shared" si="42"/>
        <v/>
      </c>
      <c r="S1424" s="53"/>
    </row>
    <row r="1425" spans="11:19">
      <c r="K1425" s="3"/>
      <c r="L1425" s="3"/>
      <c r="M1425" s="3"/>
      <c r="N1425" s="3"/>
      <c r="O1425" s="118" t="str">
        <f t="shared" si="42"/>
        <v/>
      </c>
      <c r="S1425" s="53"/>
    </row>
    <row r="1426" spans="11:19">
      <c r="K1426" s="3"/>
      <c r="L1426" s="3"/>
      <c r="M1426" s="3"/>
      <c r="N1426" s="3"/>
      <c r="O1426" s="118" t="str">
        <f t="shared" si="42"/>
        <v/>
      </c>
      <c r="S1426" s="53"/>
    </row>
    <row r="1427" spans="11:19">
      <c r="K1427" s="3"/>
      <c r="L1427" s="3"/>
      <c r="M1427" s="3"/>
      <c r="N1427" s="3"/>
      <c r="O1427" s="118" t="str">
        <f t="shared" si="42"/>
        <v/>
      </c>
      <c r="S1427" s="53"/>
    </row>
    <row r="1428" spans="11:19">
      <c r="O1428" s="118"/>
      <c r="S1428" s="53"/>
    </row>
    <row r="1429" spans="11:19">
      <c r="O1429" s="118"/>
      <c r="S1429" s="53"/>
    </row>
    <row r="1430" spans="11:19">
      <c r="O1430" s="118"/>
      <c r="S1430" s="53"/>
    </row>
    <row r="1431" spans="11:19">
      <c r="O1431" s="118"/>
      <c r="S1431" s="53"/>
    </row>
    <row r="1432" spans="11:19">
      <c r="O1432" s="118"/>
      <c r="S1432" s="53"/>
    </row>
    <row r="1433" spans="11:19">
      <c r="O1433" s="118"/>
      <c r="S1433" s="53"/>
    </row>
    <row r="1434" spans="11:19">
      <c r="O1434" s="118"/>
      <c r="S1434" s="53"/>
    </row>
    <row r="1435" spans="11:19">
      <c r="O1435" s="118"/>
      <c r="S1435" s="53"/>
    </row>
    <row r="1436" spans="11:19">
      <c r="O1436" s="118"/>
      <c r="S1436" s="53"/>
    </row>
    <row r="1437" spans="11:19">
      <c r="O1437" s="118"/>
      <c r="S1437" s="53"/>
    </row>
    <row r="1438" spans="11:19">
      <c r="O1438" s="118"/>
      <c r="S1438" s="53"/>
    </row>
    <row r="1439" spans="11:19">
      <c r="O1439" s="118"/>
      <c r="S1439" s="53"/>
    </row>
    <row r="1440" spans="11:19">
      <c r="O1440" s="118"/>
      <c r="S1440" s="53"/>
    </row>
    <row r="1441" spans="15:19">
      <c r="O1441" s="118"/>
      <c r="S1441" s="53"/>
    </row>
    <row r="1442" spans="15:19">
      <c r="O1442" s="118"/>
      <c r="S1442" s="53"/>
    </row>
    <row r="1443" spans="15:19">
      <c r="O1443" s="118"/>
      <c r="S1443" s="53"/>
    </row>
    <row r="1444" spans="15:19">
      <c r="O1444" s="118"/>
      <c r="S1444" s="53"/>
    </row>
    <row r="1445" spans="15:19">
      <c r="O1445" s="118"/>
      <c r="S1445" s="53"/>
    </row>
    <row r="1446" spans="15:19">
      <c r="O1446" s="118"/>
      <c r="S1446" s="53"/>
    </row>
    <row r="1447" spans="15:19">
      <c r="O1447" s="118"/>
      <c r="S1447" s="53"/>
    </row>
    <row r="1448" spans="15:19">
      <c r="O1448" s="118"/>
      <c r="S1448" s="53"/>
    </row>
    <row r="1449" spans="15:19">
      <c r="O1449" s="118"/>
      <c r="S1449" s="53"/>
    </row>
    <row r="1450" spans="15:19">
      <c r="O1450" s="118"/>
      <c r="S1450" s="53"/>
    </row>
    <row r="1451" spans="15:19">
      <c r="O1451" s="118"/>
      <c r="S1451" s="53"/>
    </row>
    <row r="1452" spans="15:19">
      <c r="O1452" s="118"/>
      <c r="S1452" s="53"/>
    </row>
    <row r="1453" spans="15:19">
      <c r="O1453" s="118"/>
      <c r="S1453" s="53"/>
    </row>
    <row r="1454" spans="15:19">
      <c r="O1454" s="118"/>
      <c r="S1454" s="53"/>
    </row>
    <row r="1455" spans="15:19">
      <c r="O1455" s="118"/>
      <c r="S1455" s="53"/>
    </row>
    <row r="1456" spans="15:19">
      <c r="O1456" s="118"/>
      <c r="S1456" s="53"/>
    </row>
    <row r="1457" spans="15:19">
      <c r="O1457" s="118"/>
      <c r="S1457" s="53"/>
    </row>
    <row r="1458" spans="15:19">
      <c r="O1458" s="118"/>
      <c r="S1458" s="53"/>
    </row>
    <row r="1459" spans="15:19">
      <c r="O1459" s="118"/>
      <c r="S1459" s="53"/>
    </row>
    <row r="1460" spans="15:19">
      <c r="O1460" s="118"/>
      <c r="S1460" s="53"/>
    </row>
    <row r="1461" spans="15:19">
      <c r="O1461" s="118"/>
      <c r="S1461" s="53"/>
    </row>
    <row r="1462" spans="15:19">
      <c r="O1462" s="118"/>
      <c r="S1462" s="53"/>
    </row>
    <row r="1463" spans="15:19">
      <c r="O1463" s="118"/>
      <c r="S1463" s="53"/>
    </row>
    <row r="1464" spans="15:19">
      <c r="O1464" s="118"/>
      <c r="S1464" s="53"/>
    </row>
    <row r="1465" spans="15:19">
      <c r="O1465" s="118"/>
      <c r="S1465" s="53"/>
    </row>
    <row r="1466" spans="15:19">
      <c r="O1466" s="118"/>
      <c r="S1466" s="53"/>
    </row>
    <row r="1467" spans="15:19">
      <c r="O1467" s="118"/>
      <c r="S1467" s="53"/>
    </row>
    <row r="1468" spans="15:19">
      <c r="O1468" s="118"/>
      <c r="S1468" s="53"/>
    </row>
    <row r="1469" spans="15:19">
      <c r="O1469" s="118"/>
      <c r="S1469" s="53"/>
    </row>
    <row r="1470" spans="15:19">
      <c r="O1470" s="118"/>
      <c r="S1470" s="53"/>
    </row>
    <row r="1471" spans="15:19">
      <c r="O1471" s="118"/>
      <c r="S1471" s="53"/>
    </row>
    <row r="1472" spans="15:19">
      <c r="O1472" s="118"/>
      <c r="S1472" s="53"/>
    </row>
    <row r="1473" spans="15:19">
      <c r="O1473" s="118"/>
      <c r="S1473" s="53"/>
    </row>
    <row r="1474" spans="15:19">
      <c r="O1474" s="118"/>
      <c r="S1474" s="53"/>
    </row>
    <row r="1475" spans="15:19">
      <c r="O1475" s="118"/>
    </row>
  </sheetData>
  <mergeCells count="2">
    <mergeCell ref="A2:C2"/>
    <mergeCell ref="A53:C53"/>
  </mergeCells>
  <phoneticPr fontId="1"/>
  <conditionalFormatting sqref="E55:F291">
    <cfRule type="expression" dxfId="0" priority="1" stopIfTrue="1">
      <formula>ISERROR(E55)</formula>
    </cfRule>
  </conditionalFormatting>
  <dataValidations count="6">
    <dataValidation type="list" imeMode="on" allowBlank="1" showErrorMessage="1" errorTitle="性別を正しく入力してください" error="「男」「女」のいずれかを入力してください。" sqref="A55:A291" xr:uid="{DB493CC7-0733-4BF9-9AA2-E7D27A2196B1}">
      <formula1>"男,女"</formula1>
    </dataValidation>
    <dataValidation imeMode="off" allowBlank="1" showInputMessage="1" showErrorMessage="1" sqref="D55:D291 F55:F291" xr:uid="{B51135AC-0439-45F3-9AFC-6AD2A6075BB5}"/>
    <dataValidation imeMode="on" allowBlank="1" showInputMessage="1" showErrorMessage="1" sqref="E55:E291 H55:H70 H74:H291" xr:uid="{38E4D9D2-DCC7-4480-95D5-522E87857A17}"/>
    <dataValidation imeMode="off" allowBlank="1" sqref="I77:I291" xr:uid="{ECEE8FD1-0B54-4F6E-BD4E-EA3E8AD284DE}"/>
    <dataValidation imeMode="disabled" allowBlank="1" showInputMessage="1" showErrorMessage="1" sqref="C55:C301 G55:G301" xr:uid="{13794494-C0F2-4BA7-8257-0F059D6F18F7}"/>
    <dataValidation type="list" allowBlank="1" showInputMessage="1" showErrorMessage="1" sqref="B55:B291" xr:uid="{2E01589A-EDFE-483F-8A1A-53C373A4ECEA}">
      <formula1>$T$4:$T$32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eb6f1a9-21d6-474b-af6e-c278168b397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7407F564A846943B84B42B851FF1A81" ma:contentTypeVersion="6" ma:contentTypeDescription="新しいドキュメントを作成します。" ma:contentTypeScope="" ma:versionID="ee993bc0a4b35769e5abbea6cca252bd">
  <xsd:schema xmlns:xsd="http://www.w3.org/2001/XMLSchema" xmlns:xs="http://www.w3.org/2001/XMLSchema" xmlns:p="http://schemas.microsoft.com/office/2006/metadata/properties" xmlns:ns3="5eb6f1a9-21d6-474b-af6e-c278168b397b" targetNamespace="http://schemas.microsoft.com/office/2006/metadata/properties" ma:root="true" ma:fieldsID="d9106508a7ce9d0c32c1469047ae2761" ns3:_="">
    <xsd:import namespace="5eb6f1a9-21d6-474b-af6e-c278168b39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6f1a9-21d6-474b-af6e-c278168b3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E5688E-98BD-404E-BCA9-C091DADE07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650058-02B7-4EE4-8FC1-C0036BBF867C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5eb6f1a9-21d6-474b-af6e-c278168b397b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1C4B784-BD0A-4A53-925A-A5D3BCC4A8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b6f1a9-21d6-474b-af6e-c278168b39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チームデータ</vt:lpstr>
      <vt:lpstr>選手データ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 Mitsuki (髙田光希)</dc:creator>
  <cp:lastModifiedBy>Takada Mitsuki (髙田光希)</cp:lastModifiedBy>
  <dcterms:created xsi:type="dcterms:W3CDTF">2025-06-13T05:18:50Z</dcterms:created>
  <dcterms:modified xsi:type="dcterms:W3CDTF">2025-06-18T01:51:59Z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0x01010047407F564A846943B84B42B851FF1A81</vt:lpwstr>
  </property>
</Properties>
</file>